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PLAN_CONJOINT-REGLEMENTS-CONVENTIONS\RELEVES_MENSUELS\2025-2026\"/>
    </mc:Choice>
  </mc:AlternateContent>
  <xr:revisionPtr revIDLastSave="0" documentId="8_{66C9B741-549F-4E81-9BA4-80BC1D78A093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PROCÉDURES" sheetId="5" r:id="rId1"/>
    <sheet name="RELEVÉ MENSUEL" sheetId="2" r:id="rId2"/>
  </sheets>
  <definedNames>
    <definedName name="Gr_total_contri_fonds_taxes" localSheetId="1">'RELEVÉ MENSUEL'!$M$74</definedName>
    <definedName name="Gr_total_contri_fonds_taxes">#REF!</definedName>
    <definedName name="HÂTIVES">#REF!</definedName>
    <definedName name="_xlnm.Print_Titles" localSheetId="1">'RELEVÉ MENSUEL'!$1:$14</definedName>
    <definedName name="Quantité_total_de_minots__transformation" localSheetId="1">'RELEVÉ MENSUEL'!$I$41</definedName>
    <definedName name="Quantité_total_de_minots__transformation">#REF!</definedName>
    <definedName name="Quantité_total_de_minots_frais" localSheetId="1">'RELEVÉ MENSUEL'!$I$40</definedName>
    <definedName name="Quantité_total_de_minots_frais">#REF!</definedName>
    <definedName name="total_contri" localSheetId="1">'RELEVÉ MENSUEL'!$X$45</definedName>
    <definedName name="total_contri">#REF!</definedName>
    <definedName name="total_contri_frais" localSheetId="1">'RELEVÉ MENSUEL'!$X$40</definedName>
    <definedName name="total_contri_frais">#REF!</definedName>
    <definedName name="total_contri_transfo" localSheetId="1">'RELEVÉ MENSUEL'!$Y$40</definedName>
    <definedName name="total_contri_transfo">#REF!</definedName>
    <definedName name="total_fonds_spécial" localSheetId="1">'RELEVÉ MENSUEL'!$M$50</definedName>
    <definedName name="total_fonds_spécial">#REF!</definedName>
    <definedName name="_xlnm.Print_Area" localSheetId="1">'RELEVÉ MENSUEL'!$A$1:$Z$60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2" l="1"/>
  <c r="X54" i="2"/>
  <c r="X53" i="2"/>
  <c r="T53" i="2"/>
  <c r="T52" i="2"/>
  <c r="T48" i="2"/>
  <c r="X50" i="2"/>
  <c r="X48" i="2"/>
  <c r="X47" i="2"/>
  <c r="X4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Y15" i="2"/>
  <c r="X15" i="2"/>
  <c r="X40" i="2" l="1"/>
  <c r="L39" i="2"/>
  <c r="Z28" i="2"/>
  <c r="Z29" i="2"/>
  <c r="Z30" i="2"/>
  <c r="Z31" i="2"/>
  <c r="Z32" i="2"/>
  <c r="Z33" i="2"/>
  <c r="Z34" i="2"/>
  <c r="Z35" i="2"/>
  <c r="Z36" i="2"/>
  <c r="Z37" i="2"/>
  <c r="Z38" i="2"/>
  <c r="Z16" i="2"/>
  <c r="Z17" i="2"/>
  <c r="Z18" i="2"/>
  <c r="Z19" i="2"/>
  <c r="Z20" i="2"/>
  <c r="Z21" i="2"/>
  <c r="Z22" i="2"/>
  <c r="Z23" i="2"/>
  <c r="Z24" i="2"/>
  <c r="Z25" i="2"/>
  <c r="Z26" i="2"/>
  <c r="Z27" i="2"/>
  <c r="Z15" i="2"/>
  <c r="V22" i="2"/>
  <c r="W22" i="2" s="1"/>
  <c r="U22" i="2"/>
  <c r="U16" i="2"/>
  <c r="U17" i="2"/>
  <c r="U18" i="2"/>
  <c r="U19" i="2"/>
  <c r="U20" i="2"/>
  <c r="U21" i="2"/>
  <c r="U23" i="2"/>
  <c r="U24" i="2"/>
  <c r="U25" i="2"/>
  <c r="U26" i="2"/>
  <c r="W26" i="2" s="1"/>
  <c r="U27" i="2"/>
  <c r="U28" i="2"/>
  <c r="U29" i="2"/>
  <c r="U30" i="2"/>
  <c r="U31" i="2"/>
  <c r="U32" i="2"/>
  <c r="U33" i="2"/>
  <c r="U34" i="2"/>
  <c r="U35" i="2"/>
  <c r="U36" i="2"/>
  <c r="U37" i="2"/>
  <c r="U38" i="2"/>
  <c r="U15" i="2"/>
  <c r="V18" i="2"/>
  <c r="V19" i="2"/>
  <c r="V20" i="2"/>
  <c r="V21" i="2"/>
  <c r="W21" i="2" s="1"/>
  <c r="V23" i="2"/>
  <c r="V24" i="2"/>
  <c r="V25" i="2"/>
  <c r="V26" i="2"/>
  <c r="Y40" i="2"/>
  <c r="V16" i="2"/>
  <c r="V17" i="2"/>
  <c r="W17" i="2" s="1"/>
  <c r="V27" i="2"/>
  <c r="V28" i="2"/>
  <c r="V29" i="2"/>
  <c r="V30" i="2"/>
  <c r="V31" i="2"/>
  <c r="V32" i="2"/>
  <c r="W32" i="2" s="1"/>
  <c r="V33" i="2"/>
  <c r="W33" i="2" s="1"/>
  <c r="V34" i="2"/>
  <c r="V35" i="2"/>
  <c r="V36" i="2"/>
  <c r="V37" i="2"/>
  <c r="V38" i="2"/>
  <c r="V15" i="2"/>
  <c r="K39" i="2"/>
  <c r="I39" i="2"/>
  <c r="J39" i="2"/>
  <c r="M39" i="2"/>
  <c r="N39" i="2"/>
  <c r="W20" i="2"/>
  <c r="W23" i="2"/>
  <c r="W16" i="2" l="1"/>
  <c r="W30" i="2"/>
  <c r="W29" i="2"/>
  <c r="W19" i="2"/>
  <c r="W36" i="2"/>
  <c r="W27" i="2"/>
  <c r="W34" i="2"/>
  <c r="W31" i="2"/>
  <c r="W35" i="2"/>
  <c r="W24" i="2"/>
  <c r="H40" i="2"/>
  <c r="W38" i="2"/>
  <c r="W28" i="2"/>
  <c r="W37" i="2"/>
  <c r="W25" i="2"/>
  <c r="W18" i="2"/>
  <c r="H41" i="2"/>
  <c r="W15" i="2"/>
  <c r="Z40" i="2"/>
  <c r="T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Jérôme-Antoine Brunelle</author>
  </authors>
  <commentList>
    <comment ref="D28" authorId="0" shapeId="0" xr:uid="{BF8D6DC5-82FC-444E-941E-A0B9A604A4D8}">
      <text>
        <r>
          <rPr>
            <b/>
            <sz val="9"/>
            <color indexed="81"/>
            <rFont val="Tahoma"/>
            <charset val="1"/>
          </rPr>
          <t>Pour les pommes destinées au Cidre, veuillez utiliser la variété CIDRE</t>
        </r>
      </text>
    </comment>
  </commentList>
</comments>
</file>

<file path=xl/sharedStrings.xml><?xml version="1.0" encoding="utf-8"?>
<sst xmlns="http://schemas.openxmlformats.org/spreadsheetml/2006/main" count="193" uniqueCount="132">
  <si>
    <t>Procédures</t>
  </si>
  <si>
    <t xml:space="preserve">1.Veuillez inscrire votre nom d’entreprise, adresse, code postal, numéro de téléphone et numéro de relevé dans le haut du document. </t>
  </si>
  <si>
    <t>2. Insérez vos données dans le tableau à partir de la ligne 15 de cette façon:</t>
  </si>
  <si>
    <t xml:space="preserve">2.1 Sélectionnez dans la liste déroulante la variété à inscrire (colonne B). </t>
  </si>
  <si>
    <t xml:space="preserve">Cliquez sur la variété afin qu'elle s'insère dans la cellule. </t>
  </si>
  <si>
    <t>**Pour les pommes destinées à la fabrication de cidre, veuillez utiliser la variété CIDRE</t>
  </si>
  <si>
    <t xml:space="preserve">Veuillez noter que les frais de mise en marché ne s’appliquent pas pour les variétés hâtives. </t>
  </si>
  <si>
    <t>Liste des variétés</t>
  </si>
  <si>
    <t>Ambrosia</t>
  </si>
  <si>
    <t>Empire</t>
  </si>
  <si>
    <t>Autres variétés tardives</t>
  </si>
  <si>
    <t>Gala</t>
  </si>
  <si>
    <t>Bio autres tardives</t>
  </si>
  <si>
    <t>Ginger Gold</t>
  </si>
  <si>
    <t>Bio Cortland</t>
  </si>
  <si>
    <t>Variétés hâtives</t>
  </si>
  <si>
    <t>Bio Empire</t>
  </si>
  <si>
    <t>Honeycrisp</t>
  </si>
  <si>
    <t>Bio Gala</t>
  </si>
  <si>
    <t>Honeycrisp Jumbo</t>
  </si>
  <si>
    <t>Bio Ginger Gold</t>
  </si>
  <si>
    <t>Idared</t>
  </si>
  <si>
    <t>Bio variétés hâtives</t>
  </si>
  <si>
    <t>Délicieuse jaune</t>
  </si>
  <si>
    <t>Bio Honeycrisp</t>
  </si>
  <si>
    <t>Lobo</t>
  </si>
  <si>
    <t>Bio Idared</t>
  </si>
  <si>
    <t>McIntosh</t>
  </si>
  <si>
    <t>Bio Lobo</t>
  </si>
  <si>
    <t>Orléans</t>
  </si>
  <si>
    <t>Bio McIntosh</t>
  </si>
  <si>
    <t>Paulared</t>
  </si>
  <si>
    <t>Bio Paulared</t>
  </si>
  <si>
    <t>Rave</t>
  </si>
  <si>
    <t>Bio Rouge délicieuse</t>
  </si>
  <si>
    <t>Délicieuse rouge</t>
  </si>
  <si>
    <t>Bio Spartan</t>
  </si>
  <si>
    <t>Rosinette</t>
  </si>
  <si>
    <t>Cidre</t>
  </si>
  <si>
    <t>Smitten</t>
  </si>
  <si>
    <t>Cortland</t>
  </si>
  <si>
    <t>Spartan</t>
  </si>
  <si>
    <t>Cortland Jumbo</t>
  </si>
  <si>
    <t>Sweetango</t>
  </si>
  <si>
    <t>Sunrise</t>
  </si>
  <si>
    <t>2.2 Cochez la colonne C (réfrigéré) ou D (AC)</t>
  </si>
  <si>
    <t>2.3 Inscrivez la date de la transaction (colonne E)</t>
  </si>
  <si>
    <t>2.4 Inscrivez le numéro de lot ou de facture (colonne F)</t>
  </si>
  <si>
    <t>2.5 Incrivez le nom du producteur (colonne G) et son adresse (colonne H)</t>
  </si>
  <si>
    <t>2.6 Entrez la quantité de minots frais ou transformés selon le format (colonnes I, J et K)</t>
  </si>
  <si>
    <t>2.7 Entrez le prix au minot frais ou transformé selon le format (colonnes N à R)</t>
  </si>
  <si>
    <t>3. Inscrivez les informations suivantes à la fin du tableau:</t>
  </si>
  <si>
    <t>*REGROUPEMENT RÉGIONAL:</t>
  </si>
  <si>
    <t>DATE DE VENTE</t>
  </si>
  <si>
    <t>*ACHETEUR AUTORISÉ:</t>
  </si>
  <si>
    <t>DATE DU CLASSEMENT OU DATE D'ACHAT</t>
  </si>
  <si>
    <t>(Si achat sur simple vue d'un lot de pommes,</t>
  </si>
  <si>
    <t xml:space="preserve"> indiquer la lettre ¨A¨ avant d'inscrire la date </t>
  </si>
  <si>
    <t>d'achat)</t>
  </si>
  <si>
    <t>*EMBALLEUR:</t>
  </si>
  <si>
    <t>DATE DE CLASSEMENT</t>
  </si>
  <si>
    <t>4. Veuillez enregistrer le document et l’envoyer par courriel à Mme Catherine Kouznetzoff à l’adresse suivante:</t>
  </si>
  <si>
    <t xml:space="preserve"> ckouznetzoff@upa.qc.ca</t>
  </si>
  <si>
    <t>Pour toute question relative à ce formulaire, veuillez contacter Mme Kouznetzoff au 450 679-0540 poste 8586</t>
  </si>
  <si>
    <t>PRODUCTEURS DE POMMES DU QUÉBEC</t>
  </si>
  <si>
    <t>No:</t>
  </si>
  <si>
    <t>555, Boul Roland-Therrien, Bureau 365, Longueuil (Québec) J4H 4E7  Tél:  (450) 679-0530   Fax:  (450) 651-1094</t>
  </si>
  <si>
    <t>Annexe B</t>
  </si>
  <si>
    <t>Consulter les procédures</t>
  </si>
  <si>
    <t>PLAN CONJOINT DES PRODUCTEURS DE POMMES DU QUÉBEC</t>
  </si>
  <si>
    <t>IDENTIFICATION DE L'AGENT:</t>
  </si>
  <si>
    <t>ADRESSE ET CODE POSTAL</t>
  </si>
  <si>
    <t>NO. TÉLÉPHONE</t>
  </si>
  <si>
    <t>NO DE RELEVÉ</t>
  </si>
  <si>
    <t>No de</t>
  </si>
  <si>
    <t>Variété</t>
  </si>
  <si>
    <t>Réf</t>
  </si>
  <si>
    <t>A.C.</t>
  </si>
  <si>
    <t xml:space="preserve">*Date </t>
  </si>
  <si>
    <t>no. Lot   ou</t>
  </si>
  <si>
    <t>Nom du producteur</t>
  </si>
  <si>
    <t>Adresse</t>
  </si>
  <si>
    <t>Quantité minots</t>
  </si>
  <si>
    <t>Prix au minot</t>
  </si>
  <si>
    <t xml:space="preserve">PAIEMENT BRUT </t>
  </si>
  <si>
    <t>CONTRIBUTION $</t>
  </si>
  <si>
    <t>FRAIS DE MISE</t>
  </si>
  <si>
    <t>Prod. PPQ</t>
  </si>
  <si>
    <t>no. Facture</t>
  </si>
  <si>
    <t>Frais</t>
  </si>
  <si>
    <t>Transformé</t>
  </si>
  <si>
    <t>Total</t>
  </si>
  <si>
    <t>Grand     total</t>
  </si>
  <si>
    <t xml:space="preserve">FRAIS </t>
  </si>
  <si>
    <t>TRANSFORMÉ</t>
  </si>
  <si>
    <t>EN MARCHÉ</t>
  </si>
  <si>
    <t>Sac (s)</t>
  </si>
  <si>
    <t>Cellule (s)</t>
  </si>
  <si>
    <t>Comm</t>
  </si>
  <si>
    <t>Pompouce</t>
  </si>
  <si>
    <t>Opal, sauce</t>
  </si>
  <si>
    <t>Jus standard</t>
  </si>
  <si>
    <t>Jus Standard</t>
  </si>
  <si>
    <t>Peeler</t>
  </si>
  <si>
    <t>Quantité totale de minots</t>
  </si>
  <si>
    <t>Quantité totale de minots frais</t>
  </si>
  <si>
    <t>Quantité totale de minots transformés</t>
  </si>
  <si>
    <t>A</t>
  </si>
  <si>
    <t>E</t>
  </si>
  <si>
    <t>FRAIS DE MISE EN MARCHÉ (MM) POUR LA POMME TARDIVE</t>
  </si>
  <si>
    <t>CONTRIBUTION</t>
  </si>
  <si>
    <t>Sous-Total</t>
  </si>
  <si>
    <t>TPS  #  R124756834</t>
  </si>
  <si>
    <t>B</t>
  </si>
  <si>
    <t xml:space="preserve">Frais de mise en marché </t>
  </si>
  <si>
    <t>TVQ  #  1011787921</t>
  </si>
  <si>
    <t>C</t>
  </si>
  <si>
    <t>Total (A+B+C)</t>
  </si>
  <si>
    <t>D</t>
  </si>
  <si>
    <t>TPS</t>
  </si>
  <si>
    <t>TVQ</t>
  </si>
  <si>
    <t>Contribution (D)  + Frais MM (F)</t>
  </si>
  <si>
    <t>G</t>
  </si>
  <si>
    <t>Frais Admin.</t>
  </si>
  <si>
    <t>H</t>
  </si>
  <si>
    <t>Période du:</t>
  </si>
  <si>
    <t xml:space="preserve">Total </t>
  </si>
  <si>
    <t>F</t>
  </si>
  <si>
    <t>GRAND TOTAL</t>
  </si>
  <si>
    <t>I</t>
  </si>
  <si>
    <t>Préparé par:</t>
  </si>
  <si>
    <t>RELEVÉ MENSUEL RELATIF À LA VENTE DE POMMES ET AUX CONTRIBUTIONS PERÇUES PAR LES EMBALLEURS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</si>
</sst>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_-;[Red]#,##0.00\ &quot;$&quot;\-"/>
    <numFmt numFmtId="165" formatCode="_ * #,##0.000_)\ &quot;$&quot;_ ;_ * \(#,##0.000\)\ &quot;$&quot;_ ;_ * &quot;-&quot;??_)\ &quot;$&quot;_ ;_ @_ "/>
    <numFmt numFmtId="166" formatCode="0.0%"/>
  </numFmts>
  <fonts count="22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u/>
      <sz val="7"/>
      <name val="Arial"/>
      <family val="2"/>
    </font>
    <font>
      <b/>
      <u/>
      <sz val="7"/>
      <name val="Arial"/>
      <family val="2"/>
    </font>
    <font>
      <sz val="9"/>
      <name val="Arial"/>
      <family val="2"/>
    </font>
    <font>
      <vertAlign val="superscript"/>
      <sz val="7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b/>
      <u val="double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/>
    <xf numFmtId="2" fontId="3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1" fillId="2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0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9" xfId="0" applyFont="1" applyFill="1" applyBorder="1"/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2" fillId="2" borderId="4" xfId="0" applyFont="1" applyFill="1" applyBorder="1"/>
    <xf numFmtId="0" fontId="10" fillId="0" borderId="0" xfId="0" applyFont="1"/>
    <xf numFmtId="2" fontId="4" fillId="0" borderId="0" xfId="0" applyNumberFormat="1" applyFont="1"/>
    <xf numFmtId="8" fontId="9" fillId="0" borderId="0" xfId="0" applyNumberFormat="1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1" applyFont="1"/>
    <xf numFmtId="0" fontId="3" fillId="0" borderId="0" xfId="0" applyFont="1"/>
    <xf numFmtId="44" fontId="5" fillId="0" borderId="14" xfId="2" applyFont="1" applyBorder="1" applyAlignment="1">
      <alignment horizontal="center"/>
    </xf>
    <xf numFmtId="44" fontId="5" fillId="0" borderId="13" xfId="2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44" fontId="1" fillId="0" borderId="10" xfId="0" applyNumberFormat="1" applyFont="1" applyBorder="1"/>
    <xf numFmtId="44" fontId="1" fillId="0" borderId="11" xfId="0" applyNumberFormat="1" applyFont="1" applyBorder="1"/>
    <xf numFmtId="44" fontId="2" fillId="2" borderId="12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44" fontId="5" fillId="0" borderId="12" xfId="2" applyFont="1" applyBorder="1" applyAlignment="1">
      <alignment horizontal="center"/>
    </xf>
    <xf numFmtId="44" fontId="5" fillId="0" borderId="9" xfId="2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4" fontId="5" fillId="0" borderId="14" xfId="2" applyFont="1" applyBorder="1" applyAlignment="1" applyProtection="1">
      <alignment horizontal="center"/>
      <protection locked="0"/>
    </xf>
    <xf numFmtId="44" fontId="5" fillId="0" borderId="13" xfId="2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/>
    <xf numFmtId="0" fontId="1" fillId="0" borderId="18" xfId="0" applyFont="1" applyBorder="1" applyProtection="1">
      <protection locked="0"/>
    </xf>
    <xf numFmtId="0" fontId="12" fillId="0" borderId="0" xfId="0" applyFont="1" applyAlignment="1">
      <alignment vertical="center" wrapText="1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15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5" fillId="0" borderId="15" xfId="0" applyFont="1" applyBorder="1"/>
    <xf numFmtId="0" fontId="5" fillId="0" borderId="9" xfId="0" applyFont="1" applyBorder="1"/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2" applyFont="1" applyBorder="1" applyProtection="1"/>
    <xf numFmtId="0" fontId="5" fillId="0" borderId="9" xfId="0" applyFont="1" applyBorder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44" fontId="5" fillId="0" borderId="0" xfId="2" applyFont="1" applyFill="1" applyBorder="1" applyProtection="1"/>
    <xf numFmtId="44" fontId="19" fillId="0" borderId="0" xfId="2" applyFont="1" applyBorder="1" applyProtection="1"/>
    <xf numFmtId="44" fontId="20" fillId="0" borderId="0" xfId="2" applyFont="1" applyBorder="1" applyProtection="1"/>
    <xf numFmtId="44" fontId="20" fillId="3" borderId="0" xfId="2" applyFont="1" applyFill="1" applyBorder="1" applyProtection="1"/>
    <xf numFmtId="44" fontId="5" fillId="0" borderId="2" xfId="2" applyFont="1" applyBorder="1" applyProtection="1"/>
    <xf numFmtId="2" fontId="21" fillId="0" borderId="11" xfId="0" applyNumberFormat="1" applyFont="1" applyBorder="1"/>
    <xf numFmtId="0" fontId="5" fillId="0" borderId="0" xfId="0" applyFont="1" applyAlignment="1">
      <alignment wrapText="1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5" fontId="5" fillId="0" borderId="0" xfId="2" applyNumberFormat="1" applyFont="1" applyBorder="1" applyProtection="1"/>
    <xf numFmtId="166" fontId="5" fillId="0" borderId="14" xfId="3" applyNumberFormat="1" applyFont="1" applyFill="1" applyBorder="1" applyProtection="1"/>
    <xf numFmtId="165" fontId="5" fillId="0" borderId="0" xfId="2" applyNumberFormat="1" applyFont="1" applyFill="1" applyBorder="1" applyProtection="1"/>
    <xf numFmtId="2" fontId="5" fillId="0" borderId="8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5" fillId="3" borderId="7" xfId="0" applyFont="1" applyFill="1" applyBorder="1"/>
    <xf numFmtId="0" fontId="5" fillId="3" borderId="8" xfId="0" applyFont="1" applyFill="1" applyBorder="1"/>
    <xf numFmtId="44" fontId="20" fillId="3" borderId="8" xfId="2" applyFont="1" applyFill="1" applyBorder="1" applyProtection="1"/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9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0" fillId="4" borderId="0" xfId="0" applyFont="1" applyFill="1"/>
    <xf numFmtId="0" fontId="5" fillId="0" borderId="0" xfId="0" applyFont="1" applyAlignment="1">
      <alignment horizontal="right"/>
    </xf>
    <xf numFmtId="44" fontId="5" fillId="0" borderId="4" xfId="2" applyFont="1" applyBorder="1" applyAlignment="1" applyProtection="1">
      <alignment horizontal="center"/>
      <protection locked="0"/>
    </xf>
    <xf numFmtId="44" fontId="5" fillId="0" borderId="3" xfId="2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hidden="1"/>
    </xf>
    <xf numFmtId="2" fontId="20" fillId="0" borderId="0" xfId="0" applyNumberFormat="1" applyFont="1"/>
    <xf numFmtId="44" fontId="20" fillId="0" borderId="0" xfId="2" applyFont="1" applyFill="1" applyBorder="1" applyProtection="1"/>
    <xf numFmtId="0" fontId="1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38</xdr:row>
      <xdr:rowOff>38100</xdr:rowOff>
    </xdr:from>
    <xdr:to>
      <xdr:col>4</xdr:col>
      <xdr:colOff>276225</xdr:colOff>
      <xdr:row>41</xdr:row>
      <xdr:rowOff>76200</xdr:rowOff>
    </xdr:to>
    <xdr:sp macro="" textlink="">
      <xdr:nvSpPr>
        <xdr:cNvPr id="2153" name="Line 2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ShapeType="1"/>
        </xdr:cNvSpPr>
      </xdr:nvSpPr>
      <xdr:spPr bwMode="auto">
        <a:xfrm>
          <a:off x="2066925" y="74676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171450</xdr:colOff>
      <xdr:row>0</xdr:row>
      <xdr:rowOff>47625</xdr:rowOff>
    </xdr:from>
    <xdr:to>
      <xdr:col>1</xdr:col>
      <xdr:colOff>676275</xdr:colOff>
      <xdr:row>3</xdr:row>
      <xdr:rowOff>114300</xdr:rowOff>
    </xdr:to>
    <xdr:pic>
      <xdr:nvPicPr>
        <xdr:cNvPr id="2154" name="Image 4" descr="PPQ_RGB_DESSIN SEUL.jpg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ckouznetzoff@upa.qc.c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Normal="100" workbookViewId="0">
      <selection activeCell="M55" sqref="M55"/>
    </sheetView>
  </sheetViews>
  <sheetFormatPr baseColWidth="10" defaultColWidth="11.42578125" defaultRowHeight="12.75" x14ac:dyDescent="0.2"/>
  <cols>
    <col min="1" max="1" width="6.42578125" customWidth="1"/>
    <col min="3" max="3" width="13.28515625" customWidth="1"/>
    <col min="4" max="4" width="20.28515625" customWidth="1"/>
    <col min="7" max="7" width="19.42578125" customWidth="1"/>
  </cols>
  <sheetData>
    <row r="1" spans="1:12" ht="18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3" spans="1:12" ht="14.25" x14ac:dyDescent="0.2">
      <c r="A3" s="43" t="s">
        <v>1</v>
      </c>
    </row>
    <row r="4" spans="1:12" ht="14.25" x14ac:dyDescent="0.2">
      <c r="A4" s="43"/>
    </row>
    <row r="5" spans="1:12" ht="14.25" x14ac:dyDescent="0.2">
      <c r="A5" s="43" t="s">
        <v>2</v>
      </c>
    </row>
    <row r="6" spans="1:12" ht="14.25" x14ac:dyDescent="0.2">
      <c r="A6" s="43"/>
    </row>
    <row r="7" spans="1:12" ht="14.25" x14ac:dyDescent="0.2">
      <c r="B7" s="44" t="s">
        <v>3</v>
      </c>
    </row>
    <row r="8" spans="1:12" ht="14.25" x14ac:dyDescent="0.2">
      <c r="B8" s="44" t="s">
        <v>4</v>
      </c>
    </row>
    <row r="9" spans="1:12" ht="14.25" x14ac:dyDescent="0.2">
      <c r="B9" s="133" t="s">
        <v>5</v>
      </c>
      <c r="C9" s="134"/>
      <c r="D9" s="134"/>
      <c r="E9" s="134"/>
      <c r="F9" s="134"/>
      <c r="G9" s="134"/>
    </row>
    <row r="10" spans="1:12" ht="14.25" x14ac:dyDescent="0.2">
      <c r="B10" s="44"/>
    </row>
    <row r="11" spans="1:12" ht="15" x14ac:dyDescent="0.25">
      <c r="B11" s="45" t="s">
        <v>6</v>
      </c>
      <c r="H11" s="45"/>
    </row>
    <row r="12" spans="1:12" ht="15" x14ac:dyDescent="0.25">
      <c r="B12" s="44"/>
      <c r="H12" s="45"/>
    </row>
    <row r="13" spans="1:12" ht="15" x14ac:dyDescent="0.25">
      <c r="B13" s="42" t="s">
        <v>7</v>
      </c>
      <c r="D13" s="43" t="s">
        <v>8</v>
      </c>
      <c r="G13" s="43" t="s">
        <v>9</v>
      </c>
    </row>
    <row r="14" spans="1:12" ht="14.25" x14ac:dyDescent="0.2">
      <c r="A14" s="43"/>
      <c r="D14" s="43" t="s">
        <v>10</v>
      </c>
      <c r="G14" s="79" t="s">
        <v>11</v>
      </c>
    </row>
    <row r="15" spans="1:12" ht="14.25" x14ac:dyDescent="0.2">
      <c r="A15" s="43"/>
      <c r="D15" s="43" t="s">
        <v>12</v>
      </c>
      <c r="G15" s="79" t="s">
        <v>13</v>
      </c>
    </row>
    <row r="16" spans="1:12" ht="14.25" x14ac:dyDescent="0.2">
      <c r="D16" s="43" t="s">
        <v>14</v>
      </c>
      <c r="G16" s="79" t="s">
        <v>15</v>
      </c>
    </row>
    <row r="17" spans="2:7" ht="14.25" x14ac:dyDescent="0.2">
      <c r="D17" s="43" t="s">
        <v>16</v>
      </c>
      <c r="G17" s="79" t="s">
        <v>17</v>
      </c>
    </row>
    <row r="18" spans="2:7" ht="14.25" x14ac:dyDescent="0.2">
      <c r="D18" s="43" t="s">
        <v>18</v>
      </c>
      <c r="G18" s="43" t="s">
        <v>19</v>
      </c>
    </row>
    <row r="19" spans="2:7" ht="14.25" x14ac:dyDescent="0.2">
      <c r="D19" s="43" t="s">
        <v>20</v>
      </c>
      <c r="G19" s="79" t="s">
        <v>21</v>
      </c>
    </row>
    <row r="20" spans="2:7" ht="14.25" x14ac:dyDescent="0.2">
      <c r="D20" s="43" t="s">
        <v>22</v>
      </c>
      <c r="G20" s="79" t="s">
        <v>23</v>
      </c>
    </row>
    <row r="21" spans="2:7" ht="14.25" x14ac:dyDescent="0.2">
      <c r="D21" s="43" t="s">
        <v>24</v>
      </c>
      <c r="G21" s="79" t="s">
        <v>25</v>
      </c>
    </row>
    <row r="22" spans="2:7" ht="14.25" x14ac:dyDescent="0.2">
      <c r="D22" s="43" t="s">
        <v>26</v>
      </c>
      <c r="G22" s="79" t="s">
        <v>27</v>
      </c>
    </row>
    <row r="23" spans="2:7" ht="14.25" x14ac:dyDescent="0.2">
      <c r="D23" s="43" t="s">
        <v>28</v>
      </c>
      <c r="G23" s="79" t="s">
        <v>29</v>
      </c>
    </row>
    <row r="24" spans="2:7" ht="14.25" x14ac:dyDescent="0.2">
      <c r="D24" s="43" t="s">
        <v>30</v>
      </c>
      <c r="G24" s="79" t="s">
        <v>31</v>
      </c>
    </row>
    <row r="25" spans="2:7" ht="14.25" x14ac:dyDescent="0.2">
      <c r="D25" s="43" t="s">
        <v>32</v>
      </c>
      <c r="G25" s="79" t="s">
        <v>33</v>
      </c>
    </row>
    <row r="26" spans="2:7" ht="14.25" x14ac:dyDescent="0.2">
      <c r="D26" s="43" t="s">
        <v>34</v>
      </c>
      <c r="G26" s="79" t="s">
        <v>35</v>
      </c>
    </row>
    <row r="27" spans="2:7" ht="14.25" x14ac:dyDescent="0.2">
      <c r="C27" s="39"/>
      <c r="D27" s="43" t="s">
        <v>36</v>
      </c>
      <c r="E27" s="39"/>
      <c r="F27" s="39"/>
      <c r="G27" s="79" t="s">
        <v>37</v>
      </c>
    </row>
    <row r="28" spans="2:7" ht="14.25" x14ac:dyDescent="0.2">
      <c r="C28" s="39"/>
      <c r="D28" s="132" t="s">
        <v>38</v>
      </c>
      <c r="E28" s="39"/>
      <c r="F28" s="39"/>
      <c r="G28" s="79" t="s">
        <v>39</v>
      </c>
    </row>
    <row r="29" spans="2:7" ht="14.25" x14ac:dyDescent="0.2">
      <c r="C29" s="39"/>
      <c r="D29" s="43" t="s">
        <v>40</v>
      </c>
      <c r="E29" s="39"/>
      <c r="F29" s="39"/>
      <c r="G29" s="79" t="s">
        <v>41</v>
      </c>
    </row>
    <row r="30" spans="2:7" ht="14.25" x14ac:dyDescent="0.2">
      <c r="C30" s="39"/>
      <c r="D30" s="43" t="s">
        <v>42</v>
      </c>
      <c r="E30" s="39"/>
      <c r="F30" s="39"/>
      <c r="G30" s="79" t="s">
        <v>43</v>
      </c>
    </row>
    <row r="31" spans="2:7" ht="14.25" x14ac:dyDescent="0.2">
      <c r="B31" s="39"/>
      <c r="C31" s="39"/>
      <c r="E31" s="39"/>
      <c r="F31" s="39"/>
      <c r="G31" s="79" t="s">
        <v>44</v>
      </c>
    </row>
    <row r="32" spans="2:7" ht="14.25" x14ac:dyDescent="0.2">
      <c r="B32" s="39"/>
      <c r="C32" s="39"/>
      <c r="D32" s="43"/>
      <c r="E32" s="39"/>
      <c r="F32" s="39"/>
      <c r="G32" s="39"/>
    </row>
    <row r="33" spans="1:10" ht="14.25" x14ac:dyDescent="0.2">
      <c r="B33" s="43" t="s">
        <v>45</v>
      </c>
      <c r="C33" s="39"/>
      <c r="D33" s="39"/>
      <c r="E33" s="39"/>
      <c r="F33" s="39"/>
      <c r="G33" s="39"/>
    </row>
    <row r="34" spans="1:10" ht="14.25" x14ac:dyDescent="0.2">
      <c r="B34" s="43"/>
      <c r="C34" s="39"/>
      <c r="D34" s="39"/>
      <c r="E34" s="39"/>
      <c r="F34" s="39"/>
      <c r="G34" s="39"/>
    </row>
    <row r="35" spans="1:10" ht="14.25" x14ac:dyDescent="0.2">
      <c r="A35" s="43"/>
      <c r="B35" s="43" t="s">
        <v>46</v>
      </c>
      <c r="C35" s="39"/>
      <c r="D35" s="39"/>
      <c r="E35" s="39"/>
      <c r="F35" s="39"/>
      <c r="G35" s="39"/>
    </row>
    <row r="36" spans="1:10" ht="14.25" x14ac:dyDescent="0.2">
      <c r="A36" s="43"/>
      <c r="B36" s="43"/>
      <c r="C36" s="39"/>
      <c r="D36" s="39"/>
      <c r="E36" s="39"/>
      <c r="F36" s="39"/>
      <c r="G36" s="39"/>
    </row>
    <row r="37" spans="1:10" ht="14.25" x14ac:dyDescent="0.2">
      <c r="A37" s="43"/>
      <c r="B37" s="43" t="s">
        <v>47</v>
      </c>
      <c r="C37" s="39"/>
      <c r="D37" s="39"/>
      <c r="E37" s="39"/>
      <c r="F37" s="39"/>
      <c r="G37" s="39"/>
    </row>
    <row r="38" spans="1:10" ht="14.25" x14ac:dyDescent="0.2">
      <c r="B38" s="43"/>
      <c r="C38" s="39"/>
      <c r="D38" s="39"/>
      <c r="E38" s="39"/>
      <c r="F38" s="39"/>
      <c r="G38" s="39"/>
    </row>
    <row r="39" spans="1:10" ht="14.25" x14ac:dyDescent="0.2">
      <c r="A39" s="43"/>
      <c r="B39" s="43" t="s">
        <v>48</v>
      </c>
      <c r="C39" s="39"/>
      <c r="D39" s="39"/>
      <c r="E39" s="39"/>
      <c r="F39" s="39"/>
      <c r="G39" s="39"/>
    </row>
    <row r="40" spans="1:10" ht="14.25" x14ac:dyDescent="0.2">
      <c r="B40" s="43"/>
      <c r="C40" s="39"/>
      <c r="D40" s="39"/>
      <c r="E40" s="39"/>
      <c r="F40" s="39"/>
      <c r="G40" s="39"/>
    </row>
    <row r="41" spans="1:10" ht="14.25" x14ac:dyDescent="0.2">
      <c r="B41" s="43" t="s">
        <v>49</v>
      </c>
      <c r="C41" s="39"/>
      <c r="D41" s="39"/>
      <c r="E41" s="39"/>
      <c r="F41" s="39"/>
      <c r="G41" s="39"/>
    </row>
    <row r="42" spans="1:10" ht="14.25" x14ac:dyDescent="0.2">
      <c r="B42" s="43"/>
      <c r="C42" s="39"/>
      <c r="D42" s="39"/>
      <c r="E42" s="39"/>
      <c r="F42" s="39"/>
      <c r="G42" s="39"/>
    </row>
    <row r="43" spans="1:10" ht="14.25" x14ac:dyDescent="0.2">
      <c r="B43" s="43" t="s">
        <v>50</v>
      </c>
      <c r="C43" s="39"/>
      <c r="D43" s="39"/>
      <c r="E43" s="39"/>
      <c r="F43" s="39"/>
      <c r="G43" s="39"/>
    </row>
    <row r="45" spans="1:10" ht="14.25" x14ac:dyDescent="0.2">
      <c r="A45" s="43" t="s">
        <v>51</v>
      </c>
    </row>
    <row r="47" spans="1:10" x14ac:dyDescent="0.2">
      <c r="C47" s="1"/>
      <c r="D47" s="1"/>
      <c r="E47" s="3"/>
      <c r="F47" s="3"/>
      <c r="G47" s="1"/>
      <c r="H47" s="1"/>
      <c r="I47" s="1"/>
      <c r="J47" s="1"/>
    </row>
    <row r="48" spans="1:10" x14ac:dyDescent="0.2">
      <c r="C48" s="75"/>
      <c r="D48" s="66"/>
      <c r="E48" s="67"/>
      <c r="F48" s="67"/>
      <c r="G48" s="66"/>
      <c r="H48" s="66"/>
      <c r="I48" s="68"/>
      <c r="J48" s="69"/>
    </row>
    <row r="49" spans="1:10" x14ac:dyDescent="0.2">
      <c r="C49" s="76" t="s">
        <v>52</v>
      </c>
      <c r="D49" s="69"/>
      <c r="E49" s="70"/>
      <c r="F49" s="70"/>
      <c r="G49" s="69" t="s">
        <v>53</v>
      </c>
      <c r="H49" s="69"/>
      <c r="I49" s="71"/>
      <c r="J49" s="69"/>
    </row>
    <row r="50" spans="1:10" x14ac:dyDescent="0.2">
      <c r="C50" s="76"/>
      <c r="D50" s="69"/>
      <c r="E50" s="70"/>
      <c r="F50" s="70"/>
      <c r="G50" s="69"/>
      <c r="H50" s="69"/>
      <c r="I50" s="71"/>
      <c r="J50" s="69"/>
    </row>
    <row r="51" spans="1:10" x14ac:dyDescent="0.2">
      <c r="C51" s="76" t="s">
        <v>54</v>
      </c>
      <c r="D51" s="69"/>
      <c r="E51" s="70"/>
      <c r="F51" s="70"/>
      <c r="G51" s="69" t="s">
        <v>55</v>
      </c>
      <c r="H51" s="69"/>
      <c r="I51" s="71"/>
      <c r="J51" s="69"/>
    </row>
    <row r="52" spans="1:10" x14ac:dyDescent="0.2">
      <c r="C52" s="76"/>
      <c r="D52" s="69"/>
      <c r="E52" s="70"/>
      <c r="F52" s="70"/>
      <c r="G52" s="69" t="s">
        <v>56</v>
      </c>
      <c r="H52" s="69"/>
      <c r="I52" s="71"/>
      <c r="J52" s="69"/>
    </row>
    <row r="53" spans="1:10" x14ac:dyDescent="0.2">
      <c r="C53" s="77"/>
      <c r="D53" s="69"/>
      <c r="E53" s="70"/>
      <c r="F53" s="70"/>
      <c r="G53" s="69" t="s">
        <v>57</v>
      </c>
      <c r="H53" s="69"/>
      <c r="I53" s="71"/>
      <c r="J53" s="69"/>
    </row>
    <row r="54" spans="1:10" x14ac:dyDescent="0.2">
      <c r="C54" s="76"/>
      <c r="D54" s="69"/>
      <c r="E54" s="70"/>
      <c r="F54" s="70"/>
      <c r="G54" s="69" t="s">
        <v>58</v>
      </c>
      <c r="H54" s="69"/>
      <c r="I54" s="71"/>
      <c r="J54" s="69"/>
    </row>
    <row r="55" spans="1:10" x14ac:dyDescent="0.2">
      <c r="C55" s="76"/>
      <c r="D55" s="69"/>
      <c r="E55" s="70"/>
      <c r="F55" s="70"/>
      <c r="G55" s="1"/>
      <c r="H55" s="1"/>
      <c r="I55" s="71"/>
      <c r="J55" s="69"/>
    </row>
    <row r="56" spans="1:10" x14ac:dyDescent="0.2">
      <c r="C56" s="76" t="s">
        <v>59</v>
      </c>
      <c r="D56" s="69"/>
      <c r="E56" s="70"/>
      <c r="F56" s="70"/>
      <c r="G56" s="1" t="s">
        <v>60</v>
      </c>
      <c r="H56" s="1"/>
      <c r="I56" s="71"/>
      <c r="J56" s="69"/>
    </row>
    <row r="57" spans="1:10" x14ac:dyDescent="0.2">
      <c r="C57" s="76"/>
      <c r="D57" s="69"/>
      <c r="E57" s="70"/>
      <c r="F57" s="70"/>
      <c r="G57" s="69"/>
      <c r="H57" s="69"/>
      <c r="I57" s="71"/>
      <c r="J57" s="69"/>
    </row>
    <row r="58" spans="1:10" x14ac:dyDescent="0.2">
      <c r="C58" s="78"/>
      <c r="D58" s="72"/>
      <c r="E58" s="73"/>
      <c r="F58" s="73"/>
      <c r="G58" s="72"/>
      <c r="H58" s="72"/>
      <c r="I58" s="74"/>
      <c r="J58" s="69"/>
    </row>
    <row r="59" spans="1:10" x14ac:dyDescent="0.2">
      <c r="C59" s="66"/>
      <c r="D59" s="66"/>
      <c r="E59" s="67"/>
      <c r="F59" s="67"/>
      <c r="G59" s="66"/>
      <c r="H59" s="66"/>
      <c r="I59" s="66"/>
      <c r="J59" s="69"/>
    </row>
    <row r="60" spans="1:10" ht="14.25" x14ac:dyDescent="0.2">
      <c r="A60" s="43" t="s">
        <v>61</v>
      </c>
      <c r="I60" s="46" t="s">
        <v>62</v>
      </c>
    </row>
    <row r="63" spans="1:10" ht="15.75" x14ac:dyDescent="0.25">
      <c r="A63" s="10" t="s">
        <v>63</v>
      </c>
    </row>
  </sheetData>
  <protectedRanges>
    <protectedRange sqref="D48:I48 C48:C52 C54:C59 D57:I59 D49:F56 G49:H54" name="Autres informations_3"/>
  </protectedRanges>
  <mergeCells count="1">
    <mergeCell ref="A1:L1"/>
  </mergeCells>
  <hyperlinks>
    <hyperlink ref="I60" r:id="rId1" xr:uid="{00000000-0004-0000-0000-000000000000}"/>
  </hyperlinks>
  <pageMargins left="0.7" right="0.7" top="0.75" bottom="0.75" header="0.3" footer="0.3"/>
  <pageSetup scale="69" orientation="portrait" horizontalDpi="4294967295" verticalDpi="4294967295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00"/>
  <sheetViews>
    <sheetView tabSelected="1" view="pageBreakPreview" zoomScaleNormal="100" zoomScaleSheetLayoutView="100" workbookViewId="0">
      <selection activeCell="A5" sqref="A5:Y5"/>
    </sheetView>
  </sheetViews>
  <sheetFormatPr baseColWidth="10" defaultColWidth="11.42578125" defaultRowHeight="9" x14ac:dyDescent="0.15"/>
  <cols>
    <col min="1" max="1" width="6.5703125" style="1" customWidth="1"/>
    <col min="2" max="2" width="13.42578125" style="1" customWidth="1"/>
    <col min="3" max="4" width="3.42578125" style="3" customWidth="1"/>
    <col min="5" max="5" width="10.140625" style="1" customWidth="1"/>
    <col min="6" max="6" width="7.28515625" style="1" customWidth="1"/>
    <col min="7" max="7" width="18.28515625" style="1" customWidth="1"/>
    <col min="8" max="8" width="18.5703125" style="1" customWidth="1"/>
    <col min="9" max="13" width="7.7109375" style="1" customWidth="1"/>
    <col min="14" max="14" width="8.5703125" style="1" customWidth="1"/>
    <col min="15" max="15" width="8.28515625" style="1" bestFit="1" customWidth="1"/>
    <col min="16" max="18" width="7.7109375" style="1" customWidth="1"/>
    <col min="19" max="19" width="8.5703125" style="1" customWidth="1"/>
    <col min="20" max="20" width="9.7109375" style="1" customWidth="1"/>
    <col min="21" max="21" width="12.140625" style="1" customWidth="1"/>
    <col min="22" max="22" width="13.140625" style="1" customWidth="1"/>
    <col min="23" max="23" width="12" style="1" customWidth="1"/>
    <col min="24" max="24" width="13" style="1" customWidth="1"/>
    <col min="25" max="25" width="11.7109375" style="1" customWidth="1"/>
    <col min="26" max="26" width="12.85546875" style="1" bestFit="1" customWidth="1"/>
    <col min="27" max="16384" width="11.42578125" style="1"/>
  </cols>
  <sheetData>
    <row r="1" spans="1:26" s="10" customFormat="1" ht="15.75" x14ac:dyDescent="0.25">
      <c r="A1" s="158" t="s">
        <v>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0" t="s">
        <v>65</v>
      </c>
    </row>
    <row r="2" spans="1:26" x14ac:dyDescent="0.15">
      <c r="A2" s="159" t="s">
        <v>66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</row>
    <row r="3" spans="1:26" ht="15.75" x14ac:dyDescent="0.25">
      <c r="E3" s="10" t="s">
        <v>67</v>
      </c>
      <c r="V3" s="173" t="s">
        <v>68</v>
      </c>
      <c r="W3" s="173"/>
      <c r="X3" s="173"/>
      <c r="Y3" s="173"/>
    </row>
    <row r="4" spans="1:26" ht="12" x14ac:dyDescent="0.2">
      <c r="A4" s="160" t="s">
        <v>131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6" ht="12" x14ac:dyDescent="0.2">
      <c r="A5" s="160" t="s">
        <v>69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6" s="90" customFormat="1" ht="12" x14ac:dyDescent="0.2">
      <c r="A6" s="125" t="s">
        <v>70</v>
      </c>
      <c r="B6" s="126"/>
      <c r="C6" s="127"/>
      <c r="D6" s="128"/>
      <c r="E6" s="129"/>
      <c r="F6" s="129"/>
      <c r="G6" s="130"/>
      <c r="H6" s="129" t="s">
        <v>71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 t="s">
        <v>72</v>
      </c>
      <c r="V6" s="129"/>
      <c r="W6" s="130"/>
      <c r="X6" s="131" t="s">
        <v>73</v>
      </c>
      <c r="Y6" s="129"/>
      <c r="Z6" s="130"/>
    </row>
    <row r="7" spans="1:26" ht="12.75" customHeight="1" x14ac:dyDescent="0.15">
      <c r="A7" s="163"/>
      <c r="B7" s="164"/>
      <c r="C7" s="164"/>
      <c r="D7" s="164"/>
      <c r="E7" s="164"/>
      <c r="F7" s="164"/>
      <c r="G7" s="165"/>
      <c r="H7" s="163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3"/>
      <c r="V7" s="164"/>
      <c r="W7" s="165"/>
      <c r="X7" s="163"/>
      <c r="Y7" s="164"/>
      <c r="Z7" s="165"/>
    </row>
    <row r="8" spans="1:26" x14ac:dyDescent="0.15">
      <c r="A8" s="166"/>
      <c r="B8" s="167"/>
      <c r="C8" s="167"/>
      <c r="D8" s="167"/>
      <c r="E8" s="167"/>
      <c r="F8" s="167"/>
      <c r="G8" s="168"/>
      <c r="H8" s="174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6"/>
      <c r="U8" s="166"/>
      <c r="V8" s="167"/>
      <c r="W8" s="168"/>
      <c r="X8" s="166"/>
      <c r="Y8" s="167"/>
      <c r="Z8" s="168"/>
    </row>
    <row r="9" spans="1:26" ht="9" hidden="1" customHeight="1" x14ac:dyDescent="0.15">
      <c r="A9" s="12"/>
      <c r="B9" s="13"/>
      <c r="C9" s="141"/>
      <c r="D9" s="141"/>
      <c r="E9" s="13"/>
      <c r="F9" s="13"/>
      <c r="G9" s="14"/>
      <c r="H9" s="13"/>
      <c r="I9" s="13"/>
      <c r="J9" s="13"/>
      <c r="K9" s="11"/>
      <c r="L9" s="11"/>
      <c r="M9" s="13"/>
      <c r="N9" s="13"/>
      <c r="O9" s="11"/>
      <c r="P9" s="15"/>
      <c r="Q9" s="11"/>
      <c r="R9" s="11"/>
      <c r="S9" s="11"/>
      <c r="T9" s="11"/>
      <c r="U9" s="13"/>
      <c r="V9" s="13"/>
      <c r="W9" s="14"/>
      <c r="X9" s="12"/>
      <c r="Y9" s="13"/>
      <c r="Z9" s="15"/>
    </row>
    <row r="10" spans="1:26" ht="12.75" customHeight="1" x14ac:dyDescent="0.15">
      <c r="A10" s="16"/>
      <c r="B10" s="16"/>
      <c r="C10" s="31"/>
      <c r="D10" s="31"/>
      <c r="E10" s="16"/>
      <c r="F10" s="16"/>
      <c r="G10" s="16"/>
      <c r="H10" s="17"/>
      <c r="I10" s="169"/>
      <c r="J10" s="170"/>
      <c r="K10" s="170"/>
      <c r="L10" s="171"/>
      <c r="M10" s="18"/>
      <c r="N10" s="19"/>
      <c r="O10" s="18"/>
      <c r="P10" s="19"/>
      <c r="Q10" s="19"/>
      <c r="R10" s="17"/>
      <c r="S10" s="18"/>
      <c r="T10" s="17"/>
      <c r="U10" s="19"/>
      <c r="V10" s="19"/>
      <c r="W10" s="17"/>
      <c r="X10" s="18"/>
      <c r="Y10" s="17"/>
      <c r="Z10" s="20"/>
    </row>
    <row r="11" spans="1:26" ht="18" x14ac:dyDescent="0.15">
      <c r="A11" s="21" t="s">
        <v>74</v>
      </c>
      <c r="B11" s="21" t="s">
        <v>75</v>
      </c>
      <c r="C11" s="22" t="s">
        <v>76</v>
      </c>
      <c r="D11" s="22" t="s">
        <v>77</v>
      </c>
      <c r="E11" s="21" t="s">
        <v>78</v>
      </c>
      <c r="F11" s="21" t="s">
        <v>79</v>
      </c>
      <c r="G11" s="21" t="s">
        <v>80</v>
      </c>
      <c r="H11" s="23" t="s">
        <v>81</v>
      </c>
      <c r="I11" s="161" t="s">
        <v>82</v>
      </c>
      <c r="J11" s="172"/>
      <c r="K11" s="172"/>
      <c r="L11" s="162"/>
      <c r="M11" s="161" t="s">
        <v>82</v>
      </c>
      <c r="N11" s="172"/>
      <c r="O11" s="161" t="s">
        <v>83</v>
      </c>
      <c r="P11" s="172"/>
      <c r="Q11" s="172"/>
      <c r="R11" s="162"/>
      <c r="S11" s="161" t="s">
        <v>83</v>
      </c>
      <c r="T11" s="162"/>
      <c r="U11" s="146" t="s">
        <v>84</v>
      </c>
      <c r="V11" s="146"/>
      <c r="W11" s="147"/>
      <c r="X11" s="145" t="s">
        <v>85</v>
      </c>
      <c r="Y11" s="147"/>
      <c r="Z11" s="24" t="s">
        <v>86</v>
      </c>
    </row>
    <row r="12" spans="1:26" x14ac:dyDescent="0.15">
      <c r="A12" s="21" t="s">
        <v>87</v>
      </c>
      <c r="B12" s="25"/>
      <c r="C12" s="21"/>
      <c r="D12" s="21"/>
      <c r="E12" s="25"/>
      <c r="F12" s="21" t="s">
        <v>88</v>
      </c>
      <c r="G12" s="25"/>
      <c r="H12" s="26"/>
      <c r="I12" s="145" t="s">
        <v>89</v>
      </c>
      <c r="J12" s="146"/>
      <c r="K12" s="146"/>
      <c r="L12" s="147"/>
      <c r="M12" s="145" t="s">
        <v>90</v>
      </c>
      <c r="N12" s="146"/>
      <c r="O12" s="145" t="s">
        <v>89</v>
      </c>
      <c r="P12" s="146"/>
      <c r="Q12" s="146"/>
      <c r="R12" s="147"/>
      <c r="S12" s="145" t="s">
        <v>90</v>
      </c>
      <c r="T12" s="147"/>
      <c r="U12" s="156" t="s">
        <v>91</v>
      </c>
      <c r="V12" s="157"/>
      <c r="W12" s="27" t="s">
        <v>92</v>
      </c>
      <c r="X12" s="28" t="s">
        <v>93</v>
      </c>
      <c r="Y12" s="29" t="s">
        <v>94</v>
      </c>
      <c r="Z12" s="30" t="s">
        <v>95</v>
      </c>
    </row>
    <row r="13" spans="1:26" x14ac:dyDescent="0.15">
      <c r="A13" s="25"/>
      <c r="B13" s="25"/>
      <c r="C13" s="21"/>
      <c r="D13" s="21"/>
      <c r="E13" s="25"/>
      <c r="F13" s="25"/>
      <c r="G13" s="25"/>
      <c r="H13" s="26"/>
      <c r="I13" s="31" t="s">
        <v>96</v>
      </c>
      <c r="J13" s="23" t="s">
        <v>97</v>
      </c>
      <c r="K13" s="31" t="s">
        <v>98</v>
      </c>
      <c r="L13" s="31" t="s">
        <v>99</v>
      </c>
      <c r="M13" s="31" t="s">
        <v>100</v>
      </c>
      <c r="N13" s="23" t="s">
        <v>101</v>
      </c>
      <c r="O13" s="21" t="s">
        <v>96</v>
      </c>
      <c r="P13" s="23" t="s">
        <v>97</v>
      </c>
      <c r="Q13" s="23" t="s">
        <v>98</v>
      </c>
      <c r="R13" s="23" t="s">
        <v>99</v>
      </c>
      <c r="S13" s="31" t="s">
        <v>100</v>
      </c>
      <c r="T13" s="23" t="s">
        <v>102</v>
      </c>
      <c r="U13" s="31"/>
      <c r="V13" s="23"/>
      <c r="W13" s="32"/>
      <c r="X13" s="53">
        <v>0.41</v>
      </c>
      <c r="Y13" s="54">
        <v>0.2</v>
      </c>
      <c r="Z13" s="53">
        <v>0.25</v>
      </c>
    </row>
    <row r="14" spans="1:26" x14ac:dyDescent="0.15">
      <c r="A14" s="33"/>
      <c r="B14" s="33"/>
      <c r="C14" s="35"/>
      <c r="D14" s="35"/>
      <c r="E14" s="33"/>
      <c r="F14" s="33"/>
      <c r="G14" s="33"/>
      <c r="H14" s="34"/>
      <c r="I14" s="33"/>
      <c r="J14" s="34"/>
      <c r="K14" s="34"/>
      <c r="L14" s="34"/>
      <c r="M14" s="35" t="s">
        <v>103</v>
      </c>
      <c r="N14" s="34"/>
      <c r="O14" s="33"/>
      <c r="P14" s="34"/>
      <c r="Q14" s="34"/>
      <c r="R14" s="34"/>
      <c r="S14" s="35" t="s">
        <v>103</v>
      </c>
      <c r="T14" s="34"/>
      <c r="U14" s="35" t="s">
        <v>89</v>
      </c>
      <c r="V14" s="36" t="s">
        <v>90</v>
      </c>
      <c r="W14" s="37"/>
      <c r="X14" s="33"/>
      <c r="Y14" s="34"/>
      <c r="Z14" s="38"/>
    </row>
    <row r="15" spans="1:26" ht="18" customHeight="1" x14ac:dyDescent="0.2">
      <c r="A15" s="57"/>
      <c r="B15" s="57"/>
      <c r="C15" s="58"/>
      <c r="D15" s="58"/>
      <c r="E15" s="57"/>
      <c r="F15" s="57"/>
      <c r="G15" s="57"/>
      <c r="H15" s="59"/>
      <c r="I15" s="58"/>
      <c r="J15" s="60"/>
      <c r="K15" s="60"/>
      <c r="L15" s="60"/>
      <c r="M15" s="58"/>
      <c r="N15" s="60"/>
      <c r="O15" s="61"/>
      <c r="P15" s="62"/>
      <c r="Q15" s="62"/>
      <c r="R15" s="62"/>
      <c r="S15" s="61"/>
      <c r="T15" s="62"/>
      <c r="U15" s="48">
        <f>(I15*O15)+(J15*P15)+(K15*Q15)+(L15*R15)</f>
        <v>0</v>
      </c>
      <c r="V15" s="48">
        <f t="shared" ref="V15:V20" si="0">(M15*S15)+(N15*T15)</f>
        <v>0</v>
      </c>
      <c r="W15" s="48">
        <f t="shared" ref="W15:W20" si="1">SUM(U15:V15)</f>
        <v>0</v>
      </c>
      <c r="X15" s="48">
        <f>(I15+J15+K15+L15)*0.41</f>
        <v>0</v>
      </c>
      <c r="Y15" s="49">
        <f>(M15+N15)*0.2</f>
        <v>0</v>
      </c>
      <c r="Z15" s="49">
        <f>IF(B15="HÂTIVES",0,(I15+J15+K15+L15)*0.25)</f>
        <v>0</v>
      </c>
    </row>
    <row r="16" spans="1:26" ht="18" customHeight="1" x14ac:dyDescent="0.2">
      <c r="A16" s="63"/>
      <c r="B16" s="57"/>
      <c r="C16" s="64"/>
      <c r="D16" s="64"/>
      <c r="E16" s="63"/>
      <c r="F16" s="63"/>
      <c r="G16" s="63"/>
      <c r="H16" s="59"/>
      <c r="I16" s="64"/>
      <c r="J16" s="65"/>
      <c r="K16" s="65"/>
      <c r="L16" s="65"/>
      <c r="M16" s="64"/>
      <c r="N16" s="65"/>
      <c r="O16" s="136"/>
      <c r="P16" s="137"/>
      <c r="Q16" s="137"/>
      <c r="R16" s="137"/>
      <c r="S16" s="136"/>
      <c r="T16" s="137"/>
      <c r="U16" s="48">
        <f t="shared" ref="U16:U38" si="2">(I16*O16)+(J16*P16)+(K16*Q16)+(L16*R16)</f>
        <v>0</v>
      </c>
      <c r="V16" s="48">
        <f t="shared" si="0"/>
        <v>0</v>
      </c>
      <c r="W16" s="48">
        <f t="shared" si="1"/>
        <v>0</v>
      </c>
      <c r="X16" s="48">
        <f t="shared" ref="X16:X38" si="3">(I16+J16+K16+L16)*0.41</f>
        <v>0</v>
      </c>
      <c r="Y16" s="49">
        <f t="shared" ref="Y16:Y38" si="4">(M16+N16)*0.2</f>
        <v>0</v>
      </c>
      <c r="Z16" s="49">
        <f t="shared" ref="Z16:Z38" si="5">IF(B16="HÂTIVES",0,(I16+J16+K16+L16)*0.25)</f>
        <v>0</v>
      </c>
    </row>
    <row r="17" spans="1:26" ht="18" customHeight="1" x14ac:dyDescent="0.2">
      <c r="A17" s="63"/>
      <c r="B17" s="57"/>
      <c r="C17" s="64"/>
      <c r="D17" s="64"/>
      <c r="E17" s="63"/>
      <c r="F17" s="63"/>
      <c r="G17" s="63"/>
      <c r="H17" s="59"/>
      <c r="I17" s="64"/>
      <c r="J17" s="65"/>
      <c r="K17" s="65"/>
      <c r="L17" s="65"/>
      <c r="M17" s="64"/>
      <c r="N17" s="65"/>
      <c r="O17" s="136"/>
      <c r="P17" s="137"/>
      <c r="Q17" s="137"/>
      <c r="R17" s="137"/>
      <c r="S17" s="136"/>
      <c r="T17" s="137"/>
      <c r="U17" s="48">
        <f t="shared" si="2"/>
        <v>0</v>
      </c>
      <c r="V17" s="48">
        <f t="shared" si="0"/>
        <v>0</v>
      </c>
      <c r="W17" s="48">
        <f t="shared" si="1"/>
        <v>0</v>
      </c>
      <c r="X17" s="48">
        <f t="shared" si="3"/>
        <v>0</v>
      </c>
      <c r="Y17" s="49">
        <f t="shared" si="4"/>
        <v>0</v>
      </c>
      <c r="Z17" s="49">
        <f t="shared" si="5"/>
        <v>0</v>
      </c>
    </row>
    <row r="18" spans="1:26" ht="18" customHeight="1" x14ac:dyDescent="0.2">
      <c r="A18" s="57"/>
      <c r="B18" s="57"/>
      <c r="C18" s="58"/>
      <c r="D18" s="58"/>
      <c r="E18" s="57"/>
      <c r="F18" s="57"/>
      <c r="G18" s="57"/>
      <c r="H18" s="59"/>
      <c r="I18" s="58"/>
      <c r="J18" s="60"/>
      <c r="K18" s="60"/>
      <c r="L18" s="60"/>
      <c r="M18" s="58"/>
      <c r="N18" s="60"/>
      <c r="O18" s="61"/>
      <c r="P18" s="62"/>
      <c r="Q18" s="62"/>
      <c r="R18" s="62"/>
      <c r="S18" s="61"/>
      <c r="T18" s="62"/>
      <c r="U18" s="48">
        <f t="shared" si="2"/>
        <v>0</v>
      </c>
      <c r="V18" s="48">
        <f t="shared" si="0"/>
        <v>0</v>
      </c>
      <c r="W18" s="48">
        <f t="shared" si="1"/>
        <v>0</v>
      </c>
      <c r="X18" s="48">
        <f t="shared" si="3"/>
        <v>0</v>
      </c>
      <c r="Y18" s="49">
        <f t="shared" si="4"/>
        <v>0</v>
      </c>
      <c r="Z18" s="49">
        <f t="shared" si="5"/>
        <v>0</v>
      </c>
    </row>
    <row r="19" spans="1:26" ht="18" customHeight="1" x14ac:dyDescent="0.2">
      <c r="A19" s="57"/>
      <c r="B19" s="57"/>
      <c r="C19" s="58"/>
      <c r="D19" s="58"/>
      <c r="E19" s="57"/>
      <c r="F19" s="57"/>
      <c r="G19" s="57"/>
      <c r="H19" s="59"/>
      <c r="I19" s="58"/>
      <c r="J19" s="60"/>
      <c r="K19" s="60"/>
      <c r="L19" s="60"/>
      <c r="M19" s="58"/>
      <c r="N19" s="60"/>
      <c r="O19" s="61"/>
      <c r="P19" s="62"/>
      <c r="Q19" s="62"/>
      <c r="R19" s="62"/>
      <c r="S19" s="61"/>
      <c r="T19" s="62"/>
      <c r="U19" s="48">
        <f t="shared" si="2"/>
        <v>0</v>
      </c>
      <c r="V19" s="48">
        <f t="shared" si="0"/>
        <v>0</v>
      </c>
      <c r="W19" s="48">
        <f t="shared" si="1"/>
        <v>0</v>
      </c>
      <c r="X19" s="48">
        <f t="shared" si="3"/>
        <v>0</v>
      </c>
      <c r="Y19" s="49">
        <f t="shared" si="4"/>
        <v>0</v>
      </c>
      <c r="Z19" s="49">
        <f t="shared" si="5"/>
        <v>0</v>
      </c>
    </row>
    <row r="20" spans="1:26" ht="18" customHeight="1" x14ac:dyDescent="0.2">
      <c r="A20" s="57"/>
      <c r="B20" s="57"/>
      <c r="C20" s="58"/>
      <c r="D20" s="58"/>
      <c r="E20" s="57"/>
      <c r="F20" s="57"/>
      <c r="G20" s="57"/>
      <c r="H20" s="59"/>
      <c r="I20" s="58"/>
      <c r="J20" s="60"/>
      <c r="K20" s="60"/>
      <c r="L20" s="60"/>
      <c r="M20" s="58"/>
      <c r="N20" s="60"/>
      <c r="O20" s="61"/>
      <c r="P20" s="62"/>
      <c r="Q20" s="62"/>
      <c r="R20" s="62"/>
      <c r="S20" s="61"/>
      <c r="T20" s="62"/>
      <c r="U20" s="48">
        <f t="shared" si="2"/>
        <v>0</v>
      </c>
      <c r="V20" s="48">
        <f t="shared" si="0"/>
        <v>0</v>
      </c>
      <c r="W20" s="48">
        <f t="shared" si="1"/>
        <v>0</v>
      </c>
      <c r="X20" s="48">
        <f t="shared" si="3"/>
        <v>0</v>
      </c>
      <c r="Y20" s="49">
        <f t="shared" si="4"/>
        <v>0</v>
      </c>
      <c r="Z20" s="49">
        <f t="shared" si="5"/>
        <v>0</v>
      </c>
    </row>
    <row r="21" spans="1:26" ht="18" customHeight="1" x14ac:dyDescent="0.2">
      <c r="A21" s="57"/>
      <c r="B21" s="57"/>
      <c r="C21" s="58"/>
      <c r="D21" s="58"/>
      <c r="E21" s="57"/>
      <c r="F21" s="57"/>
      <c r="G21" s="57"/>
      <c r="H21" s="59"/>
      <c r="I21" s="58"/>
      <c r="J21" s="60"/>
      <c r="K21" s="60"/>
      <c r="L21" s="60"/>
      <c r="M21" s="58"/>
      <c r="N21" s="60"/>
      <c r="O21" s="61"/>
      <c r="P21" s="62"/>
      <c r="Q21" s="62"/>
      <c r="R21" s="62"/>
      <c r="S21" s="61"/>
      <c r="T21" s="62"/>
      <c r="U21" s="48">
        <f t="shared" si="2"/>
        <v>0</v>
      </c>
      <c r="V21" s="48">
        <f t="shared" ref="V21:V34" si="6">(M21*S21)+(N21*T21)</f>
        <v>0</v>
      </c>
      <c r="W21" s="48">
        <f t="shared" ref="W21:W35" si="7">SUM(U21:V21)</f>
        <v>0</v>
      </c>
      <c r="X21" s="48">
        <f t="shared" si="3"/>
        <v>0</v>
      </c>
      <c r="Y21" s="49">
        <f t="shared" si="4"/>
        <v>0</v>
      </c>
      <c r="Z21" s="49">
        <f t="shared" si="5"/>
        <v>0</v>
      </c>
    </row>
    <row r="22" spans="1:26" ht="18" customHeight="1" x14ac:dyDescent="0.2">
      <c r="A22" s="57"/>
      <c r="B22" s="57"/>
      <c r="C22" s="58"/>
      <c r="D22" s="58"/>
      <c r="E22" s="57"/>
      <c r="F22" s="57"/>
      <c r="G22" s="57"/>
      <c r="H22" s="59"/>
      <c r="I22" s="58"/>
      <c r="J22" s="60"/>
      <c r="K22" s="60"/>
      <c r="L22" s="60"/>
      <c r="M22" s="58"/>
      <c r="N22" s="60"/>
      <c r="O22" s="61"/>
      <c r="P22" s="62"/>
      <c r="Q22" s="62"/>
      <c r="R22" s="62"/>
      <c r="S22" s="61"/>
      <c r="T22" s="62"/>
      <c r="U22" s="48">
        <f t="shared" si="2"/>
        <v>0</v>
      </c>
      <c r="V22" s="48">
        <f t="shared" si="6"/>
        <v>0</v>
      </c>
      <c r="W22" s="48">
        <f t="shared" si="7"/>
        <v>0</v>
      </c>
      <c r="X22" s="48">
        <f t="shared" si="3"/>
        <v>0</v>
      </c>
      <c r="Y22" s="49">
        <f t="shared" si="4"/>
        <v>0</v>
      </c>
      <c r="Z22" s="49">
        <f t="shared" si="5"/>
        <v>0</v>
      </c>
    </row>
    <row r="23" spans="1:26" ht="18" customHeight="1" x14ac:dyDescent="0.2">
      <c r="A23" s="57"/>
      <c r="B23" s="57"/>
      <c r="C23" s="58"/>
      <c r="D23" s="58"/>
      <c r="E23" s="57"/>
      <c r="F23" s="57"/>
      <c r="G23" s="57"/>
      <c r="H23" s="59"/>
      <c r="I23" s="58"/>
      <c r="J23" s="60"/>
      <c r="K23" s="60"/>
      <c r="L23" s="60"/>
      <c r="M23" s="58"/>
      <c r="N23" s="60"/>
      <c r="O23" s="61"/>
      <c r="P23" s="62"/>
      <c r="Q23" s="62"/>
      <c r="R23" s="62"/>
      <c r="S23" s="61"/>
      <c r="T23" s="62"/>
      <c r="U23" s="48">
        <f t="shared" si="2"/>
        <v>0</v>
      </c>
      <c r="V23" s="48">
        <f t="shared" si="6"/>
        <v>0</v>
      </c>
      <c r="W23" s="48">
        <f t="shared" si="7"/>
        <v>0</v>
      </c>
      <c r="X23" s="48">
        <f t="shared" si="3"/>
        <v>0</v>
      </c>
      <c r="Y23" s="49">
        <f t="shared" si="4"/>
        <v>0</v>
      </c>
      <c r="Z23" s="49">
        <f t="shared" si="5"/>
        <v>0</v>
      </c>
    </row>
    <row r="24" spans="1:26" ht="18" customHeight="1" x14ac:dyDescent="0.2">
      <c r="A24" s="57"/>
      <c r="B24" s="57"/>
      <c r="C24" s="58"/>
      <c r="D24" s="58"/>
      <c r="E24" s="57"/>
      <c r="F24" s="57"/>
      <c r="G24" s="57"/>
      <c r="H24" s="59"/>
      <c r="I24" s="58"/>
      <c r="J24" s="60"/>
      <c r="K24" s="60"/>
      <c r="L24" s="60"/>
      <c r="M24" s="58"/>
      <c r="N24" s="60"/>
      <c r="O24" s="61"/>
      <c r="P24" s="62"/>
      <c r="Q24" s="62"/>
      <c r="R24" s="62"/>
      <c r="S24" s="61"/>
      <c r="T24" s="62"/>
      <c r="U24" s="48">
        <f t="shared" si="2"/>
        <v>0</v>
      </c>
      <c r="V24" s="48">
        <f t="shared" si="6"/>
        <v>0</v>
      </c>
      <c r="W24" s="48">
        <f t="shared" si="7"/>
        <v>0</v>
      </c>
      <c r="X24" s="48">
        <f t="shared" si="3"/>
        <v>0</v>
      </c>
      <c r="Y24" s="49">
        <f t="shared" si="4"/>
        <v>0</v>
      </c>
      <c r="Z24" s="49">
        <f t="shared" si="5"/>
        <v>0</v>
      </c>
    </row>
    <row r="25" spans="1:26" ht="18" customHeight="1" x14ac:dyDescent="0.2">
      <c r="A25" s="57"/>
      <c r="B25" s="57"/>
      <c r="C25" s="58"/>
      <c r="D25" s="58"/>
      <c r="E25" s="57"/>
      <c r="F25" s="57"/>
      <c r="G25" s="57"/>
      <c r="H25" s="59"/>
      <c r="I25" s="58"/>
      <c r="J25" s="60"/>
      <c r="K25" s="60"/>
      <c r="L25" s="60"/>
      <c r="M25" s="58"/>
      <c r="N25" s="60"/>
      <c r="O25" s="61"/>
      <c r="P25" s="62"/>
      <c r="Q25" s="62"/>
      <c r="R25" s="62"/>
      <c r="S25" s="61"/>
      <c r="T25" s="62"/>
      <c r="U25" s="48">
        <f t="shared" si="2"/>
        <v>0</v>
      </c>
      <c r="V25" s="48">
        <f t="shared" si="6"/>
        <v>0</v>
      </c>
      <c r="W25" s="48">
        <f t="shared" si="7"/>
        <v>0</v>
      </c>
      <c r="X25" s="48">
        <f t="shared" si="3"/>
        <v>0</v>
      </c>
      <c r="Y25" s="49">
        <f t="shared" si="4"/>
        <v>0</v>
      </c>
      <c r="Z25" s="49">
        <f t="shared" si="5"/>
        <v>0</v>
      </c>
    </row>
    <row r="26" spans="1:26" ht="18" customHeight="1" x14ac:dyDescent="0.2">
      <c r="A26" s="57"/>
      <c r="B26" s="57"/>
      <c r="C26" s="58"/>
      <c r="D26" s="58"/>
      <c r="E26" s="57"/>
      <c r="F26" s="57"/>
      <c r="G26" s="57"/>
      <c r="H26" s="59"/>
      <c r="I26" s="58"/>
      <c r="J26" s="60"/>
      <c r="K26" s="60"/>
      <c r="L26" s="60"/>
      <c r="M26" s="58"/>
      <c r="N26" s="60"/>
      <c r="O26" s="61"/>
      <c r="P26" s="62"/>
      <c r="Q26" s="62"/>
      <c r="R26" s="62"/>
      <c r="S26" s="61"/>
      <c r="T26" s="62"/>
      <c r="U26" s="48">
        <f t="shared" si="2"/>
        <v>0</v>
      </c>
      <c r="V26" s="48">
        <f t="shared" si="6"/>
        <v>0</v>
      </c>
      <c r="W26" s="48">
        <f t="shared" si="7"/>
        <v>0</v>
      </c>
      <c r="X26" s="48">
        <f t="shared" si="3"/>
        <v>0</v>
      </c>
      <c r="Y26" s="49">
        <f t="shared" si="4"/>
        <v>0</v>
      </c>
      <c r="Z26" s="49">
        <f t="shared" si="5"/>
        <v>0</v>
      </c>
    </row>
    <row r="27" spans="1:26" ht="18" customHeight="1" x14ac:dyDescent="0.2">
      <c r="A27" s="57"/>
      <c r="B27" s="57"/>
      <c r="C27" s="58"/>
      <c r="D27" s="58"/>
      <c r="E27" s="57"/>
      <c r="F27" s="57"/>
      <c r="G27" s="57"/>
      <c r="H27" s="59"/>
      <c r="I27" s="58"/>
      <c r="J27" s="60"/>
      <c r="K27" s="60"/>
      <c r="L27" s="60"/>
      <c r="M27" s="58"/>
      <c r="N27" s="60"/>
      <c r="O27" s="61"/>
      <c r="P27" s="62"/>
      <c r="Q27" s="62"/>
      <c r="R27" s="62"/>
      <c r="S27" s="61"/>
      <c r="T27" s="62"/>
      <c r="U27" s="48">
        <f t="shared" si="2"/>
        <v>0</v>
      </c>
      <c r="V27" s="48">
        <f t="shared" si="6"/>
        <v>0</v>
      </c>
      <c r="W27" s="48">
        <f t="shared" si="7"/>
        <v>0</v>
      </c>
      <c r="X27" s="48">
        <f t="shared" si="3"/>
        <v>0</v>
      </c>
      <c r="Y27" s="49">
        <f t="shared" si="4"/>
        <v>0</v>
      </c>
      <c r="Z27" s="49">
        <f t="shared" si="5"/>
        <v>0</v>
      </c>
    </row>
    <row r="28" spans="1:26" ht="18" customHeight="1" x14ac:dyDescent="0.2">
      <c r="A28" s="57"/>
      <c r="B28" s="57"/>
      <c r="C28" s="58"/>
      <c r="D28" s="58"/>
      <c r="E28" s="57"/>
      <c r="F28" s="57"/>
      <c r="G28" s="57"/>
      <c r="H28" s="59"/>
      <c r="I28" s="58"/>
      <c r="J28" s="60"/>
      <c r="K28" s="60"/>
      <c r="L28" s="60"/>
      <c r="M28" s="58"/>
      <c r="N28" s="60"/>
      <c r="O28" s="61"/>
      <c r="P28" s="62"/>
      <c r="Q28" s="62"/>
      <c r="R28" s="62"/>
      <c r="S28" s="61"/>
      <c r="T28" s="62"/>
      <c r="U28" s="48">
        <f t="shared" si="2"/>
        <v>0</v>
      </c>
      <c r="V28" s="48">
        <f t="shared" si="6"/>
        <v>0</v>
      </c>
      <c r="W28" s="48">
        <f t="shared" si="7"/>
        <v>0</v>
      </c>
      <c r="X28" s="48">
        <f t="shared" si="3"/>
        <v>0</v>
      </c>
      <c r="Y28" s="49">
        <f t="shared" si="4"/>
        <v>0</v>
      </c>
      <c r="Z28" s="49">
        <f t="shared" si="5"/>
        <v>0</v>
      </c>
    </row>
    <row r="29" spans="1:26" ht="18" customHeight="1" x14ac:dyDescent="0.2">
      <c r="A29" s="57"/>
      <c r="B29" s="57"/>
      <c r="C29" s="58"/>
      <c r="D29" s="58"/>
      <c r="E29" s="57"/>
      <c r="F29" s="57"/>
      <c r="G29" s="57"/>
      <c r="H29" s="59"/>
      <c r="I29" s="58"/>
      <c r="J29" s="60"/>
      <c r="K29" s="60"/>
      <c r="L29" s="60"/>
      <c r="M29" s="58"/>
      <c r="N29" s="60"/>
      <c r="O29" s="61"/>
      <c r="P29" s="62"/>
      <c r="Q29" s="62"/>
      <c r="R29" s="62"/>
      <c r="S29" s="61"/>
      <c r="T29" s="62"/>
      <c r="U29" s="48">
        <f t="shared" si="2"/>
        <v>0</v>
      </c>
      <c r="V29" s="48">
        <f t="shared" si="6"/>
        <v>0</v>
      </c>
      <c r="W29" s="48">
        <f t="shared" si="7"/>
        <v>0</v>
      </c>
      <c r="X29" s="48">
        <f t="shared" si="3"/>
        <v>0</v>
      </c>
      <c r="Y29" s="49">
        <f t="shared" si="4"/>
        <v>0</v>
      </c>
      <c r="Z29" s="49">
        <f t="shared" si="5"/>
        <v>0</v>
      </c>
    </row>
    <row r="30" spans="1:26" ht="18" customHeight="1" x14ac:dyDescent="0.2">
      <c r="A30" s="57"/>
      <c r="B30" s="57"/>
      <c r="C30" s="58"/>
      <c r="D30" s="58"/>
      <c r="E30" s="57"/>
      <c r="F30" s="57"/>
      <c r="G30" s="57"/>
      <c r="H30" s="59"/>
      <c r="I30" s="58"/>
      <c r="J30" s="60"/>
      <c r="K30" s="60"/>
      <c r="L30" s="60"/>
      <c r="M30" s="58"/>
      <c r="N30" s="60"/>
      <c r="O30" s="61"/>
      <c r="P30" s="62"/>
      <c r="Q30" s="62"/>
      <c r="R30" s="62"/>
      <c r="S30" s="61"/>
      <c r="T30" s="62"/>
      <c r="U30" s="48">
        <f t="shared" si="2"/>
        <v>0</v>
      </c>
      <c r="V30" s="48">
        <f t="shared" si="6"/>
        <v>0</v>
      </c>
      <c r="W30" s="48">
        <f t="shared" si="7"/>
        <v>0</v>
      </c>
      <c r="X30" s="48">
        <f t="shared" si="3"/>
        <v>0</v>
      </c>
      <c r="Y30" s="49">
        <f t="shared" si="4"/>
        <v>0</v>
      </c>
      <c r="Z30" s="49">
        <f t="shared" si="5"/>
        <v>0</v>
      </c>
    </row>
    <row r="31" spans="1:26" ht="18" customHeight="1" x14ac:dyDescent="0.2">
      <c r="A31" s="57"/>
      <c r="B31" s="57"/>
      <c r="C31" s="58"/>
      <c r="D31" s="58"/>
      <c r="E31" s="57"/>
      <c r="F31" s="57"/>
      <c r="G31" s="57"/>
      <c r="H31" s="59"/>
      <c r="I31" s="58"/>
      <c r="J31" s="60"/>
      <c r="K31" s="60"/>
      <c r="L31" s="60"/>
      <c r="M31" s="58"/>
      <c r="N31" s="60"/>
      <c r="O31" s="61"/>
      <c r="P31" s="62"/>
      <c r="Q31" s="62"/>
      <c r="R31" s="62"/>
      <c r="S31" s="61"/>
      <c r="T31" s="62"/>
      <c r="U31" s="48">
        <f t="shared" si="2"/>
        <v>0</v>
      </c>
      <c r="V31" s="48">
        <f t="shared" si="6"/>
        <v>0</v>
      </c>
      <c r="W31" s="48">
        <f t="shared" si="7"/>
        <v>0</v>
      </c>
      <c r="X31" s="48">
        <f t="shared" si="3"/>
        <v>0</v>
      </c>
      <c r="Y31" s="49">
        <f t="shared" si="4"/>
        <v>0</v>
      </c>
      <c r="Z31" s="49">
        <f t="shared" si="5"/>
        <v>0</v>
      </c>
    </row>
    <row r="32" spans="1:26" ht="18" customHeight="1" x14ac:dyDescent="0.2">
      <c r="A32" s="57"/>
      <c r="B32" s="57"/>
      <c r="C32" s="58"/>
      <c r="D32" s="58"/>
      <c r="E32" s="57"/>
      <c r="F32" s="57"/>
      <c r="G32" s="57"/>
      <c r="H32" s="59"/>
      <c r="I32" s="58"/>
      <c r="J32" s="60"/>
      <c r="K32" s="60"/>
      <c r="L32" s="60"/>
      <c r="M32" s="58"/>
      <c r="N32" s="60"/>
      <c r="O32" s="61"/>
      <c r="P32" s="62"/>
      <c r="Q32" s="62"/>
      <c r="R32" s="62"/>
      <c r="S32" s="61"/>
      <c r="T32" s="62"/>
      <c r="U32" s="48">
        <f t="shared" si="2"/>
        <v>0</v>
      </c>
      <c r="V32" s="48">
        <f t="shared" si="6"/>
        <v>0</v>
      </c>
      <c r="W32" s="48">
        <f t="shared" si="7"/>
        <v>0</v>
      </c>
      <c r="X32" s="48">
        <f t="shared" si="3"/>
        <v>0</v>
      </c>
      <c r="Y32" s="49">
        <f t="shared" si="4"/>
        <v>0</v>
      </c>
      <c r="Z32" s="49">
        <f t="shared" si="5"/>
        <v>0</v>
      </c>
    </row>
    <row r="33" spans="1:27" ht="18" customHeight="1" x14ac:dyDescent="0.2">
      <c r="A33" s="57"/>
      <c r="B33" s="57"/>
      <c r="C33" s="58"/>
      <c r="D33" s="58"/>
      <c r="E33" s="57"/>
      <c r="F33" s="57"/>
      <c r="G33" s="57"/>
      <c r="H33" s="59"/>
      <c r="I33" s="58"/>
      <c r="J33" s="60"/>
      <c r="K33" s="60"/>
      <c r="L33" s="60"/>
      <c r="M33" s="58"/>
      <c r="N33" s="60"/>
      <c r="O33" s="61"/>
      <c r="P33" s="62"/>
      <c r="Q33" s="62"/>
      <c r="R33" s="62"/>
      <c r="S33" s="61"/>
      <c r="T33" s="62"/>
      <c r="U33" s="48">
        <f t="shared" si="2"/>
        <v>0</v>
      </c>
      <c r="V33" s="48">
        <f t="shared" si="6"/>
        <v>0</v>
      </c>
      <c r="W33" s="48">
        <f t="shared" si="7"/>
        <v>0</v>
      </c>
      <c r="X33" s="48">
        <f t="shared" si="3"/>
        <v>0</v>
      </c>
      <c r="Y33" s="49">
        <f t="shared" si="4"/>
        <v>0</v>
      </c>
      <c r="Z33" s="49">
        <f t="shared" si="5"/>
        <v>0</v>
      </c>
    </row>
    <row r="34" spans="1:27" ht="18" customHeight="1" x14ac:dyDescent="0.2">
      <c r="A34" s="57"/>
      <c r="B34" s="57"/>
      <c r="C34" s="58"/>
      <c r="D34" s="58"/>
      <c r="E34" s="57"/>
      <c r="F34" s="57"/>
      <c r="G34" s="57"/>
      <c r="H34" s="59"/>
      <c r="I34" s="58"/>
      <c r="J34" s="60"/>
      <c r="K34" s="60"/>
      <c r="L34" s="60"/>
      <c r="M34" s="58"/>
      <c r="N34" s="60"/>
      <c r="O34" s="61"/>
      <c r="P34" s="62"/>
      <c r="Q34" s="62"/>
      <c r="R34" s="62"/>
      <c r="S34" s="61"/>
      <c r="T34" s="62"/>
      <c r="U34" s="48">
        <f t="shared" si="2"/>
        <v>0</v>
      </c>
      <c r="V34" s="48">
        <f t="shared" si="6"/>
        <v>0</v>
      </c>
      <c r="W34" s="48">
        <f t="shared" si="7"/>
        <v>0</v>
      </c>
      <c r="X34" s="48">
        <f t="shared" si="3"/>
        <v>0</v>
      </c>
      <c r="Y34" s="49">
        <f t="shared" si="4"/>
        <v>0</v>
      </c>
      <c r="Z34" s="49">
        <f t="shared" si="5"/>
        <v>0</v>
      </c>
    </row>
    <row r="35" spans="1:27" ht="18" customHeight="1" x14ac:dyDescent="0.2">
      <c r="A35" s="57"/>
      <c r="B35" s="57"/>
      <c r="C35" s="58"/>
      <c r="D35" s="58"/>
      <c r="E35" s="57"/>
      <c r="F35" s="57"/>
      <c r="G35" s="57"/>
      <c r="H35" s="59"/>
      <c r="I35" s="58"/>
      <c r="J35" s="60"/>
      <c r="K35" s="60"/>
      <c r="L35" s="60"/>
      <c r="M35" s="58"/>
      <c r="N35" s="60"/>
      <c r="O35" s="61"/>
      <c r="P35" s="62"/>
      <c r="Q35" s="62"/>
      <c r="R35" s="62"/>
      <c r="S35" s="61"/>
      <c r="T35" s="62"/>
      <c r="U35" s="48">
        <f t="shared" si="2"/>
        <v>0</v>
      </c>
      <c r="V35" s="48">
        <f>(M35*S35)+(N35*T35)</f>
        <v>0</v>
      </c>
      <c r="W35" s="48">
        <f t="shared" si="7"/>
        <v>0</v>
      </c>
      <c r="X35" s="48">
        <f t="shared" si="3"/>
        <v>0</v>
      </c>
      <c r="Y35" s="49">
        <f t="shared" si="4"/>
        <v>0</v>
      </c>
      <c r="Z35" s="49">
        <f t="shared" si="5"/>
        <v>0</v>
      </c>
    </row>
    <row r="36" spans="1:27" ht="18" customHeight="1" x14ac:dyDescent="0.2">
      <c r="A36" s="57"/>
      <c r="B36" s="57"/>
      <c r="C36" s="58"/>
      <c r="D36" s="58"/>
      <c r="E36" s="57"/>
      <c r="F36" s="57"/>
      <c r="G36" s="57"/>
      <c r="H36" s="59"/>
      <c r="I36" s="58"/>
      <c r="J36" s="60"/>
      <c r="K36" s="60"/>
      <c r="L36" s="60"/>
      <c r="M36" s="58"/>
      <c r="N36" s="60"/>
      <c r="O36" s="61"/>
      <c r="P36" s="62"/>
      <c r="Q36" s="62"/>
      <c r="R36" s="62"/>
      <c r="S36" s="61"/>
      <c r="T36" s="62"/>
      <c r="U36" s="48">
        <f t="shared" si="2"/>
        <v>0</v>
      </c>
      <c r="V36" s="48">
        <f>(M36*S36)+(N36*T36)</f>
        <v>0</v>
      </c>
      <c r="W36" s="48">
        <f>SUM(U36:V36)</f>
        <v>0</v>
      </c>
      <c r="X36" s="48">
        <f t="shared" si="3"/>
        <v>0</v>
      </c>
      <c r="Y36" s="49">
        <f t="shared" si="4"/>
        <v>0</v>
      </c>
      <c r="Z36" s="49">
        <f t="shared" si="5"/>
        <v>0</v>
      </c>
    </row>
    <row r="37" spans="1:27" ht="18" customHeight="1" x14ac:dyDescent="0.2">
      <c r="A37" s="57"/>
      <c r="B37" s="57"/>
      <c r="C37" s="58"/>
      <c r="D37" s="58"/>
      <c r="E37" s="57"/>
      <c r="F37" s="57"/>
      <c r="G37" s="57"/>
      <c r="H37" s="59"/>
      <c r="I37" s="58"/>
      <c r="J37" s="60"/>
      <c r="K37" s="60"/>
      <c r="L37" s="60"/>
      <c r="M37" s="58"/>
      <c r="N37" s="60"/>
      <c r="O37" s="61"/>
      <c r="P37" s="62"/>
      <c r="Q37" s="62"/>
      <c r="R37" s="62"/>
      <c r="S37" s="61"/>
      <c r="T37" s="62"/>
      <c r="U37" s="48">
        <f t="shared" si="2"/>
        <v>0</v>
      </c>
      <c r="V37" s="48">
        <f>(M37*S37)+(N37*T37)</f>
        <v>0</v>
      </c>
      <c r="W37" s="48">
        <f>SUM(U37:V37)</f>
        <v>0</v>
      </c>
      <c r="X37" s="48">
        <f t="shared" si="3"/>
        <v>0</v>
      </c>
      <c r="Y37" s="49">
        <f t="shared" si="4"/>
        <v>0</v>
      </c>
      <c r="Z37" s="49">
        <f t="shared" si="5"/>
        <v>0</v>
      </c>
    </row>
    <row r="38" spans="1:27" ht="18" customHeight="1" x14ac:dyDescent="0.2">
      <c r="A38" s="57"/>
      <c r="B38" s="57"/>
      <c r="C38" s="58"/>
      <c r="D38" s="58"/>
      <c r="E38" s="57"/>
      <c r="F38" s="57"/>
      <c r="G38" s="57"/>
      <c r="H38" s="59"/>
      <c r="I38" s="58"/>
      <c r="J38" s="60"/>
      <c r="K38" s="60"/>
      <c r="L38" s="60"/>
      <c r="M38" s="58"/>
      <c r="N38" s="60"/>
      <c r="O38" s="61"/>
      <c r="P38" s="62"/>
      <c r="Q38" s="62"/>
      <c r="R38" s="62"/>
      <c r="S38" s="61"/>
      <c r="T38" s="62"/>
      <c r="U38" s="48">
        <f t="shared" si="2"/>
        <v>0</v>
      </c>
      <c r="V38" s="48">
        <f>(M38*S38)+(N38*T38)</f>
        <v>0</v>
      </c>
      <c r="W38" s="48">
        <f>SUM(U38:V38)</f>
        <v>0</v>
      </c>
      <c r="X38" s="48">
        <f t="shared" si="3"/>
        <v>0</v>
      </c>
      <c r="Y38" s="49">
        <f t="shared" si="4"/>
        <v>0</v>
      </c>
      <c r="Z38" s="49">
        <f t="shared" si="5"/>
        <v>0</v>
      </c>
    </row>
    <row r="39" spans="1:27" ht="12" x14ac:dyDescent="0.2">
      <c r="G39" s="2"/>
      <c r="H39" s="135" t="s">
        <v>104</v>
      </c>
      <c r="I39" s="3">
        <f t="shared" ref="I39:N39" si="8">SUM(I15:I38)</f>
        <v>0</v>
      </c>
      <c r="J39" s="3">
        <f t="shared" si="8"/>
        <v>0</v>
      </c>
      <c r="K39" s="3">
        <f t="shared" si="8"/>
        <v>0</v>
      </c>
      <c r="L39" s="3">
        <f t="shared" si="8"/>
        <v>0</v>
      </c>
      <c r="M39" s="3">
        <f t="shared" si="8"/>
        <v>0</v>
      </c>
      <c r="N39" s="3">
        <f t="shared" si="8"/>
        <v>0</v>
      </c>
      <c r="X39" s="50"/>
      <c r="Y39" s="51"/>
      <c r="Z39" s="52"/>
    </row>
    <row r="40" spans="1:27" ht="12" x14ac:dyDescent="0.2">
      <c r="G40" s="135" t="s">
        <v>105</v>
      </c>
      <c r="H40" s="2">
        <f>I39+J39+K39+L39</f>
        <v>0</v>
      </c>
      <c r="I40" s="2"/>
      <c r="J40" s="3"/>
      <c r="K40" s="3"/>
      <c r="L40" s="3"/>
      <c r="M40" s="3"/>
      <c r="N40" s="3"/>
      <c r="X40" s="48">
        <f>SUM(X15:X39)</f>
        <v>0</v>
      </c>
      <c r="Y40" s="55">
        <f>SUM(Y15:Y39)</f>
        <v>0</v>
      </c>
      <c r="Z40" s="56">
        <f>SUM(Z15:Z39)</f>
        <v>0</v>
      </c>
    </row>
    <row r="41" spans="1:27" ht="13.5" x14ac:dyDescent="0.2">
      <c r="G41" s="135" t="s">
        <v>106</v>
      </c>
      <c r="H41" s="2">
        <f>M39+N39</f>
        <v>0</v>
      </c>
      <c r="I41" s="2"/>
      <c r="J41" s="3"/>
      <c r="K41" s="3"/>
      <c r="L41" s="3"/>
      <c r="X41" s="139" t="s">
        <v>107</v>
      </c>
      <c r="Y41" s="9" t="s">
        <v>107</v>
      </c>
      <c r="Z41" s="8" t="s">
        <v>108</v>
      </c>
    </row>
    <row r="42" spans="1:27" ht="5.25" customHeight="1" x14ac:dyDescent="0.15"/>
    <row r="43" spans="1:27" s="90" customFormat="1" ht="12" x14ac:dyDescent="0.2">
      <c r="A43" s="80"/>
      <c r="B43" s="81"/>
      <c r="C43" s="82"/>
      <c r="D43" s="82"/>
      <c r="E43" s="81"/>
      <c r="F43" s="81"/>
      <c r="G43" s="83"/>
      <c r="H43" s="84"/>
      <c r="O43" s="95"/>
      <c r="P43" s="87"/>
      <c r="Q43" s="88"/>
      <c r="R43" s="88"/>
      <c r="S43" s="85"/>
      <c r="T43" s="85"/>
      <c r="U43" s="86"/>
      <c r="V43" s="89"/>
      <c r="W43" s="85"/>
      <c r="X43" s="85"/>
      <c r="Y43" s="86"/>
    </row>
    <row r="44" spans="1:27" s="90" customFormat="1" ht="12.75" customHeight="1" x14ac:dyDescent="0.2">
      <c r="A44" s="138" t="s">
        <v>52</v>
      </c>
      <c r="B44" s="84"/>
      <c r="C44" s="92"/>
      <c r="E44" s="84" t="s">
        <v>53</v>
      </c>
      <c r="G44" s="93"/>
      <c r="H44" s="84"/>
      <c r="I44" s="150"/>
      <c r="J44" s="150"/>
      <c r="K44" s="150"/>
      <c r="L44" s="150"/>
      <c r="M44" s="150"/>
      <c r="N44" s="150"/>
      <c r="O44" s="151"/>
      <c r="P44" s="152" t="s">
        <v>109</v>
      </c>
      <c r="Q44" s="150"/>
      <c r="R44" s="150"/>
      <c r="S44" s="150"/>
      <c r="T44" s="150"/>
      <c r="U44" s="150"/>
      <c r="V44" s="153" t="s">
        <v>110</v>
      </c>
      <c r="W44" s="154"/>
      <c r="X44" s="154"/>
      <c r="Y44" s="155"/>
    </row>
    <row r="45" spans="1:27" s="90" customFormat="1" ht="12" x14ac:dyDescent="0.2">
      <c r="A45" s="91"/>
      <c r="B45" s="84"/>
      <c r="C45" s="92"/>
      <c r="D45" s="92"/>
      <c r="E45" s="84"/>
      <c r="F45" s="84"/>
      <c r="G45" s="93"/>
      <c r="H45" s="84"/>
      <c r="O45" s="95"/>
      <c r="P45" s="96"/>
      <c r="Q45" s="97"/>
      <c r="R45" s="97"/>
      <c r="V45" s="94" t="s">
        <v>111</v>
      </c>
      <c r="X45" s="98">
        <f>X40+Y40</f>
        <v>0</v>
      </c>
      <c r="Y45" s="99" t="s">
        <v>107</v>
      </c>
    </row>
    <row r="46" spans="1:27" s="90" customFormat="1" ht="12" x14ac:dyDescent="0.2">
      <c r="A46" s="138" t="s">
        <v>54</v>
      </c>
      <c r="B46" s="84"/>
      <c r="C46" s="92"/>
      <c r="E46" s="84" t="s">
        <v>55</v>
      </c>
      <c r="G46" s="93"/>
      <c r="H46" s="84"/>
      <c r="M46" s="140"/>
      <c r="O46" s="99"/>
      <c r="P46" s="96"/>
      <c r="Q46" s="97"/>
      <c r="R46" s="97"/>
      <c r="V46" s="94"/>
      <c r="W46" s="100"/>
      <c r="X46" s="98"/>
      <c r="Y46" s="99"/>
    </row>
    <row r="47" spans="1:27" s="90" customFormat="1" ht="12" x14ac:dyDescent="0.2">
      <c r="A47" s="91"/>
      <c r="B47" s="84"/>
      <c r="C47" s="92"/>
      <c r="D47" s="92"/>
      <c r="E47" s="84" t="s">
        <v>56</v>
      </c>
      <c r="G47" s="93"/>
      <c r="H47" s="84"/>
      <c r="O47" s="99"/>
      <c r="P47" s="96"/>
      <c r="Q47" s="97"/>
      <c r="R47" s="97"/>
      <c r="V47" s="94" t="s">
        <v>112</v>
      </c>
      <c r="X47" s="98">
        <f>X45*0.05</f>
        <v>0</v>
      </c>
      <c r="Y47" s="99" t="s">
        <v>113</v>
      </c>
      <c r="AA47" s="101"/>
    </row>
    <row r="48" spans="1:27" s="90" customFormat="1" ht="12" x14ac:dyDescent="0.2">
      <c r="B48" s="84"/>
      <c r="C48" s="92"/>
      <c r="D48" s="92"/>
      <c r="E48" s="84" t="s">
        <v>57</v>
      </c>
      <c r="G48" s="93"/>
      <c r="H48" s="84"/>
      <c r="M48" s="102"/>
      <c r="O48" s="99"/>
      <c r="P48" s="96" t="s">
        <v>114</v>
      </c>
      <c r="Q48" s="97"/>
      <c r="R48" s="97"/>
      <c r="T48" s="102">
        <f>Z40</f>
        <v>0</v>
      </c>
      <c r="U48" s="140" t="s">
        <v>108</v>
      </c>
      <c r="V48" s="94" t="s">
        <v>115</v>
      </c>
      <c r="X48" s="98">
        <f>X45*0.09975</f>
        <v>0</v>
      </c>
      <c r="Y48" s="99" t="s">
        <v>116</v>
      </c>
    </row>
    <row r="49" spans="1:25" s="90" customFormat="1" ht="12" x14ac:dyDescent="0.2">
      <c r="A49" s="91"/>
      <c r="B49" s="84"/>
      <c r="C49" s="92"/>
      <c r="D49" s="92"/>
      <c r="E49" s="84" t="s">
        <v>58</v>
      </c>
      <c r="G49" s="93"/>
      <c r="H49" s="84"/>
      <c r="M49" s="102"/>
      <c r="O49" s="99"/>
      <c r="P49" s="96"/>
      <c r="Q49" s="97"/>
      <c r="R49" s="97"/>
      <c r="T49" s="102"/>
      <c r="U49" s="140"/>
      <c r="V49" s="94"/>
      <c r="X49" s="103"/>
      <c r="Y49" s="99"/>
    </row>
    <row r="50" spans="1:25" s="90" customFormat="1" ht="12" x14ac:dyDescent="0.2">
      <c r="A50" s="91"/>
      <c r="B50" s="84"/>
      <c r="C50" s="92"/>
      <c r="D50" s="92"/>
      <c r="E50" s="84"/>
      <c r="G50" s="95"/>
      <c r="H50" s="84"/>
      <c r="M50" s="143"/>
      <c r="O50" s="99"/>
      <c r="P50" s="96"/>
      <c r="Q50" s="97"/>
      <c r="R50" s="97"/>
      <c r="T50" s="102"/>
      <c r="U50" s="140"/>
      <c r="V50" s="94" t="s">
        <v>117</v>
      </c>
      <c r="W50" s="100"/>
      <c r="X50" s="105">
        <f>SUM(X45:X49)</f>
        <v>0</v>
      </c>
      <c r="Y50" s="99" t="s">
        <v>118</v>
      </c>
    </row>
    <row r="51" spans="1:25" s="90" customFormat="1" ht="12" x14ac:dyDescent="0.2">
      <c r="A51" s="138" t="s">
        <v>59</v>
      </c>
      <c r="B51" s="84"/>
      <c r="C51" s="92"/>
      <c r="E51" s="90" t="s">
        <v>60</v>
      </c>
      <c r="G51" s="95"/>
      <c r="H51" s="84"/>
      <c r="M51" s="102"/>
      <c r="O51" s="99"/>
      <c r="P51" s="96"/>
      <c r="Q51" s="97"/>
      <c r="R51" s="97"/>
      <c r="T51" s="102"/>
      <c r="U51" s="140"/>
      <c r="V51" s="89"/>
      <c r="W51" s="85"/>
      <c r="X51" s="106"/>
      <c r="Y51" s="107"/>
    </row>
    <row r="52" spans="1:25" s="90" customFormat="1" ht="12" x14ac:dyDescent="0.2">
      <c r="B52" s="84"/>
      <c r="C52" s="92"/>
      <c r="D52" s="92"/>
      <c r="E52" s="84"/>
      <c r="F52" s="84"/>
      <c r="G52" s="93"/>
      <c r="H52" s="84"/>
      <c r="M52" s="102"/>
      <c r="O52" s="99"/>
      <c r="P52" s="96" t="s">
        <v>119</v>
      </c>
      <c r="Q52" s="97"/>
      <c r="R52" s="97"/>
      <c r="T52" s="98">
        <f>T48*0.05</f>
        <v>0</v>
      </c>
      <c r="U52" s="140"/>
      <c r="V52" s="94"/>
      <c r="W52" s="108"/>
      <c r="X52" s="98"/>
      <c r="Y52" s="95"/>
    </row>
    <row r="53" spans="1:25" s="90" customFormat="1" ht="11.25" customHeight="1" x14ac:dyDescent="0.2">
      <c r="A53" s="109"/>
      <c r="B53" s="110"/>
      <c r="C53" s="111"/>
      <c r="D53" s="111"/>
      <c r="E53" s="110"/>
      <c r="F53" s="110"/>
      <c r="G53" s="112"/>
      <c r="H53" s="84"/>
      <c r="M53" s="143"/>
      <c r="O53" s="99"/>
      <c r="P53" s="96" t="s">
        <v>120</v>
      </c>
      <c r="Q53" s="97"/>
      <c r="R53" s="97"/>
      <c r="T53" s="104">
        <f>T48*0.09975</f>
        <v>0</v>
      </c>
      <c r="U53" s="140"/>
      <c r="V53" s="148" t="s">
        <v>121</v>
      </c>
      <c r="W53" s="149"/>
      <c r="X53" s="113">
        <f>X50+T55</f>
        <v>0</v>
      </c>
      <c r="Y53" s="99" t="s">
        <v>122</v>
      </c>
    </row>
    <row r="54" spans="1:25" s="90" customFormat="1" ht="12" x14ac:dyDescent="0.2">
      <c r="A54" s="84"/>
      <c r="B54" s="84"/>
      <c r="C54" s="92"/>
      <c r="D54" s="92"/>
      <c r="E54" s="84"/>
      <c r="F54" s="84"/>
      <c r="G54" s="84"/>
      <c r="H54" s="84"/>
      <c r="M54" s="102"/>
      <c r="O54" s="99"/>
      <c r="P54" s="96"/>
      <c r="Q54" s="97"/>
      <c r="R54" s="97"/>
      <c r="T54" s="98"/>
      <c r="U54" s="140"/>
      <c r="V54" s="94" t="s">
        <v>123</v>
      </c>
      <c r="W54" s="114">
        <v>2.5000000000000001E-2</v>
      </c>
      <c r="X54" s="115">
        <f>X53*W54</f>
        <v>0</v>
      </c>
      <c r="Y54" s="99" t="s">
        <v>124</v>
      </c>
    </row>
    <row r="55" spans="1:25" s="90" customFormat="1" ht="12" x14ac:dyDescent="0.2">
      <c r="A55" s="84" t="s">
        <v>125</v>
      </c>
      <c r="B55" s="110"/>
      <c r="C55" s="111"/>
      <c r="D55" s="111"/>
      <c r="E55" s="116"/>
      <c r="F55" s="110"/>
      <c r="G55" s="84"/>
      <c r="H55" s="84"/>
      <c r="M55" s="143"/>
      <c r="O55" s="99"/>
      <c r="P55" s="94" t="s">
        <v>126</v>
      </c>
      <c r="R55" s="97"/>
      <c r="T55" s="105">
        <f>T48+T52+T53</f>
        <v>0</v>
      </c>
      <c r="U55" s="140" t="s">
        <v>127</v>
      </c>
      <c r="V55" s="94"/>
      <c r="X55" s="98"/>
      <c r="Y55" s="99"/>
    </row>
    <row r="56" spans="1:25" s="90" customFormat="1" ht="12" x14ac:dyDescent="0.2">
      <c r="A56" s="84"/>
      <c r="B56" s="84"/>
      <c r="C56" s="92"/>
      <c r="D56" s="92"/>
      <c r="E56" s="117"/>
      <c r="F56" s="84"/>
      <c r="G56" s="84"/>
      <c r="H56" s="84"/>
      <c r="M56" s="100"/>
      <c r="O56" s="95"/>
      <c r="P56" s="96"/>
      <c r="Q56" s="97"/>
      <c r="R56" s="97"/>
      <c r="V56" s="118" t="s">
        <v>128</v>
      </c>
      <c r="W56" s="119"/>
      <c r="X56" s="120">
        <f>X53-X54</f>
        <v>0</v>
      </c>
      <c r="Y56" s="99" t="s">
        <v>129</v>
      </c>
    </row>
    <row r="57" spans="1:25" s="90" customFormat="1" ht="12" x14ac:dyDescent="0.2">
      <c r="A57" s="84" t="s">
        <v>130</v>
      </c>
      <c r="B57" s="110"/>
      <c r="C57" s="111"/>
      <c r="D57" s="111"/>
      <c r="E57" s="110"/>
      <c r="F57" s="110"/>
      <c r="G57" s="84"/>
      <c r="H57" s="84"/>
      <c r="M57" s="142"/>
      <c r="O57" s="95"/>
      <c r="P57" s="96"/>
      <c r="Q57" s="97"/>
      <c r="R57" s="97"/>
      <c r="V57" s="94"/>
      <c r="X57" s="98"/>
      <c r="Y57" s="95"/>
    </row>
    <row r="58" spans="1:25" s="90" customFormat="1" ht="12" x14ac:dyDescent="0.2">
      <c r="C58" s="140"/>
      <c r="D58" s="140"/>
      <c r="E58" s="100"/>
      <c r="O58" s="95"/>
      <c r="P58" s="123"/>
      <c r="Q58" s="124"/>
      <c r="R58" s="124"/>
      <c r="S58" s="121"/>
      <c r="T58" s="121"/>
      <c r="U58" s="121"/>
      <c r="V58" s="121"/>
      <c r="W58" s="121"/>
      <c r="X58" s="121"/>
      <c r="Y58" s="122"/>
    </row>
    <row r="59" spans="1:25" ht="6" customHeight="1" x14ac:dyDescent="0.15">
      <c r="G59" s="7"/>
      <c r="H59" s="7"/>
      <c r="P59" s="4"/>
      <c r="Q59" s="4"/>
      <c r="R59" s="4"/>
      <c r="S59" s="4"/>
      <c r="T59" s="4"/>
      <c r="U59" s="4"/>
    </row>
    <row r="60" spans="1:25" ht="8.25" customHeight="1" x14ac:dyDescent="0.15"/>
    <row r="61" spans="1:25" hidden="1" x14ac:dyDescent="0.15"/>
    <row r="67" spans="9:18" x14ac:dyDescent="0.15">
      <c r="R67" s="47"/>
    </row>
    <row r="69" spans="9:18" x14ac:dyDescent="0.15">
      <c r="I69" s="2"/>
      <c r="K69" s="6"/>
      <c r="L69" s="6"/>
    </row>
    <row r="70" spans="9:18" x14ac:dyDescent="0.15">
      <c r="I70" s="2"/>
      <c r="K70" s="6"/>
      <c r="L70" s="6"/>
      <c r="M70" s="40"/>
    </row>
    <row r="71" spans="9:18" x14ac:dyDescent="0.15">
      <c r="I71" s="2"/>
      <c r="K71" s="6"/>
      <c r="L71" s="6"/>
      <c r="M71" s="5"/>
    </row>
    <row r="72" spans="9:18" x14ac:dyDescent="0.15">
      <c r="I72" s="2"/>
    </row>
    <row r="73" spans="9:18" x14ac:dyDescent="0.15">
      <c r="I73" s="2"/>
    </row>
    <row r="74" spans="9:18" ht="11.25" x14ac:dyDescent="0.2">
      <c r="I74" s="2"/>
      <c r="M74" s="41"/>
    </row>
    <row r="75" spans="9:18" x14ac:dyDescent="0.15">
      <c r="I75" s="2"/>
      <c r="M75" s="6"/>
    </row>
    <row r="164" spans="2:11" ht="14.25" x14ac:dyDescent="0.2">
      <c r="B164" s="43" t="s">
        <v>8</v>
      </c>
      <c r="G164" s="43"/>
      <c r="I164" s="43"/>
      <c r="K164" s="43"/>
    </row>
    <row r="165" spans="2:11" ht="14.25" x14ac:dyDescent="0.2">
      <c r="B165" s="43" t="s">
        <v>10</v>
      </c>
      <c r="G165" s="43"/>
      <c r="I165" s="43"/>
      <c r="K165" s="43"/>
    </row>
    <row r="166" spans="2:11" ht="14.25" x14ac:dyDescent="0.2">
      <c r="B166" s="43" t="s">
        <v>12</v>
      </c>
      <c r="G166" s="43"/>
      <c r="I166" s="43"/>
      <c r="K166" s="43"/>
    </row>
    <row r="167" spans="2:11" ht="14.25" x14ac:dyDescent="0.2">
      <c r="B167" s="43" t="s">
        <v>14</v>
      </c>
      <c r="G167" s="43"/>
      <c r="I167" s="43"/>
      <c r="K167" s="43"/>
    </row>
    <row r="168" spans="2:11" ht="14.25" x14ac:dyDescent="0.2">
      <c r="B168" s="43" t="s">
        <v>16</v>
      </c>
      <c r="G168" s="43"/>
      <c r="I168" s="43"/>
      <c r="K168" s="43"/>
    </row>
    <row r="169" spans="2:11" ht="14.25" x14ac:dyDescent="0.2">
      <c r="B169" s="43" t="s">
        <v>18</v>
      </c>
      <c r="G169" s="43"/>
      <c r="I169" s="43"/>
      <c r="K169" s="43"/>
    </row>
    <row r="170" spans="2:11" ht="14.25" x14ac:dyDescent="0.2">
      <c r="B170" s="43" t="s">
        <v>20</v>
      </c>
      <c r="G170" s="43"/>
      <c r="I170" s="43"/>
      <c r="K170" s="43"/>
    </row>
    <row r="171" spans="2:11" ht="14.25" x14ac:dyDescent="0.2">
      <c r="B171" s="43" t="s">
        <v>22</v>
      </c>
      <c r="G171" s="43"/>
      <c r="I171" s="43"/>
      <c r="K171" s="43"/>
    </row>
    <row r="172" spans="2:11" ht="14.25" x14ac:dyDescent="0.2">
      <c r="B172" s="43" t="s">
        <v>24</v>
      </c>
      <c r="G172" s="43"/>
      <c r="I172" s="43"/>
      <c r="K172" s="43"/>
    </row>
    <row r="173" spans="2:11" ht="14.25" x14ac:dyDescent="0.2">
      <c r="B173" s="43" t="s">
        <v>26</v>
      </c>
      <c r="G173" s="43"/>
      <c r="I173" s="43"/>
      <c r="K173" s="43"/>
    </row>
    <row r="174" spans="2:11" ht="14.25" x14ac:dyDescent="0.2">
      <c r="B174" s="43" t="s">
        <v>28</v>
      </c>
      <c r="G174" s="43"/>
      <c r="I174" s="43"/>
      <c r="K174" s="43"/>
    </row>
    <row r="175" spans="2:11" ht="14.25" x14ac:dyDescent="0.2">
      <c r="B175" s="43" t="s">
        <v>30</v>
      </c>
      <c r="G175" s="43"/>
      <c r="I175" s="43"/>
      <c r="K175" s="43"/>
    </row>
    <row r="176" spans="2:11" ht="14.25" x14ac:dyDescent="0.2">
      <c r="B176" s="43" t="s">
        <v>32</v>
      </c>
      <c r="G176" s="43"/>
      <c r="I176" s="43"/>
      <c r="K176" s="43"/>
    </row>
    <row r="177" spans="2:11" ht="14.25" x14ac:dyDescent="0.2">
      <c r="B177" s="43" t="s">
        <v>34</v>
      </c>
      <c r="G177" s="43"/>
      <c r="I177" s="43"/>
      <c r="K177" s="43"/>
    </row>
    <row r="178" spans="2:11" ht="14.25" x14ac:dyDescent="0.2">
      <c r="B178" s="43" t="s">
        <v>36</v>
      </c>
      <c r="G178" s="43"/>
      <c r="I178" s="43"/>
      <c r="K178" s="43"/>
    </row>
    <row r="179" spans="2:11" ht="14.25" x14ac:dyDescent="0.2">
      <c r="B179" s="43" t="s">
        <v>38</v>
      </c>
      <c r="G179" s="43"/>
      <c r="I179" s="43"/>
      <c r="K179" s="43"/>
    </row>
    <row r="180" spans="2:11" ht="14.25" x14ac:dyDescent="0.2">
      <c r="B180" s="43" t="s">
        <v>40</v>
      </c>
      <c r="G180" s="43"/>
      <c r="J180" s="43"/>
    </row>
    <row r="181" spans="2:11" ht="14.25" x14ac:dyDescent="0.2">
      <c r="B181" s="43" t="s">
        <v>42</v>
      </c>
      <c r="G181" s="43"/>
      <c r="J181" s="43"/>
    </row>
    <row r="182" spans="2:11" ht="14.25" x14ac:dyDescent="0.2">
      <c r="B182" s="43" t="s">
        <v>9</v>
      </c>
      <c r="G182" s="43"/>
      <c r="I182" s="43"/>
      <c r="J182" s="43"/>
      <c r="K182" s="43"/>
    </row>
    <row r="183" spans="2:11" ht="14.25" x14ac:dyDescent="0.2">
      <c r="B183" s="43" t="s">
        <v>11</v>
      </c>
    </row>
    <row r="184" spans="2:11" ht="14.25" x14ac:dyDescent="0.2">
      <c r="B184" s="43" t="s">
        <v>13</v>
      </c>
    </row>
    <row r="185" spans="2:11" ht="14.25" x14ac:dyDescent="0.2">
      <c r="B185" s="43" t="s">
        <v>15</v>
      </c>
    </row>
    <row r="186" spans="2:11" ht="14.25" x14ac:dyDescent="0.2">
      <c r="B186" s="43" t="s">
        <v>17</v>
      </c>
    </row>
    <row r="187" spans="2:11" ht="14.25" x14ac:dyDescent="0.2">
      <c r="B187" s="43" t="s">
        <v>19</v>
      </c>
    </row>
    <row r="188" spans="2:11" ht="14.25" x14ac:dyDescent="0.2">
      <c r="B188" s="43" t="s">
        <v>21</v>
      </c>
    </row>
    <row r="189" spans="2:11" ht="14.25" x14ac:dyDescent="0.2">
      <c r="B189" s="43" t="s">
        <v>23</v>
      </c>
    </row>
    <row r="190" spans="2:11" ht="14.25" x14ac:dyDescent="0.2">
      <c r="B190" s="43" t="s">
        <v>25</v>
      </c>
    </row>
    <row r="191" spans="2:11" ht="14.25" x14ac:dyDescent="0.2">
      <c r="B191" s="43" t="s">
        <v>27</v>
      </c>
    </row>
    <row r="192" spans="2:11" ht="14.25" x14ac:dyDescent="0.2">
      <c r="B192" s="43" t="s">
        <v>29</v>
      </c>
    </row>
    <row r="193" spans="2:2" ht="14.25" x14ac:dyDescent="0.2">
      <c r="B193" s="43" t="s">
        <v>31</v>
      </c>
    </row>
    <row r="194" spans="2:2" ht="14.25" x14ac:dyDescent="0.2">
      <c r="B194" s="43" t="s">
        <v>33</v>
      </c>
    </row>
    <row r="195" spans="2:2" ht="14.25" x14ac:dyDescent="0.2">
      <c r="B195" s="43" t="s">
        <v>35</v>
      </c>
    </row>
    <row r="196" spans="2:2" ht="14.25" x14ac:dyDescent="0.2">
      <c r="B196" s="43" t="s">
        <v>37</v>
      </c>
    </row>
    <row r="197" spans="2:2" ht="14.25" x14ac:dyDescent="0.2">
      <c r="B197" s="43" t="s">
        <v>39</v>
      </c>
    </row>
    <row r="198" spans="2:2" ht="14.25" x14ac:dyDescent="0.2">
      <c r="B198" s="43" t="s">
        <v>41</v>
      </c>
    </row>
    <row r="199" spans="2:2" ht="14.25" x14ac:dyDescent="0.2">
      <c r="B199" s="43" t="s">
        <v>43</v>
      </c>
    </row>
    <row r="200" spans="2:2" ht="14.25" x14ac:dyDescent="0.2">
      <c r="B200" s="43" t="s">
        <v>44</v>
      </c>
    </row>
  </sheetData>
  <protectedRanges>
    <protectedRange sqref="B43:C57 D47:D50 F45 G43:G49 F43 D52:G57 E43:E50 D43 A43:A47 D45 A49:A51 A53:A57" name="Autres informations"/>
    <protectedRange sqref="B15:T38" name="Données à entrer par le producteur"/>
    <protectedRange sqref="A7:Z8" name="Identification"/>
  </protectedRanges>
  <mergeCells count="25">
    <mergeCell ref="A1:Y1"/>
    <mergeCell ref="A2:Y2"/>
    <mergeCell ref="A4:Y4"/>
    <mergeCell ref="A5:Y5"/>
    <mergeCell ref="S11:T11"/>
    <mergeCell ref="A7:G8"/>
    <mergeCell ref="U7:W8"/>
    <mergeCell ref="X7:Z8"/>
    <mergeCell ref="I10:L10"/>
    <mergeCell ref="I11:L11"/>
    <mergeCell ref="V3:Y3"/>
    <mergeCell ref="H7:T8"/>
    <mergeCell ref="O11:R11"/>
    <mergeCell ref="X11:Y11"/>
    <mergeCell ref="U11:W11"/>
    <mergeCell ref="M11:N11"/>
    <mergeCell ref="O12:R12"/>
    <mergeCell ref="V53:W53"/>
    <mergeCell ref="I44:O44"/>
    <mergeCell ref="P44:U44"/>
    <mergeCell ref="I12:L12"/>
    <mergeCell ref="S12:T12"/>
    <mergeCell ref="V44:Y44"/>
    <mergeCell ref="U12:V12"/>
    <mergeCell ref="M12:N12"/>
  </mergeCells>
  <phoneticPr fontId="0" type="noConversion"/>
  <dataValidations count="1">
    <dataValidation type="list" allowBlank="1" showInputMessage="1" showErrorMessage="1" sqref="B15:B38" xr:uid="{00000000-0002-0000-0100-000000000000}">
      <formula1>$B$164:$B$200</formula1>
    </dataValidation>
  </dataValidations>
  <hyperlinks>
    <hyperlink ref="V3:Y3" location="PROCÉDURES!A1" display="Consulter les procédures" xr:uid="{00000000-0004-0000-0100-000000000000}"/>
  </hyperlinks>
  <printOptions horizontalCentered="1"/>
  <pageMargins left="7.874015748031496E-2" right="7.874015748031496E-2" top="0.23622047244094491" bottom="0.34" header="0.49" footer="0.17"/>
  <pageSetup paperSize="5" scale="70" fitToHeight="0" orientation="landscape" r:id="rId1"/>
  <headerFooter alignWithMargins="0">
    <oddFooter>&amp;R&amp;P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PROCÉDURES</vt:lpstr>
      <vt:lpstr>RELEVÉ MENSUEL</vt:lpstr>
      <vt:lpstr>'RELEVÉ MENSUEL'!Gr_total_contri_fonds_taxes</vt:lpstr>
      <vt:lpstr>'RELEVÉ MENSUEL'!Impression_des_titres</vt:lpstr>
      <vt:lpstr>'RELEVÉ MENSUEL'!Quantité_total_de_minots__transformation</vt:lpstr>
      <vt:lpstr>'RELEVÉ MENSUEL'!Quantité_total_de_minots_frais</vt:lpstr>
      <vt:lpstr>'RELEVÉ MENSUEL'!total_contri</vt:lpstr>
      <vt:lpstr>'RELEVÉ MENSUEL'!total_contri_frais</vt:lpstr>
      <vt:lpstr>'RELEVÉ MENSUEL'!total_contri_transfo</vt:lpstr>
      <vt:lpstr>'RELEVÉ MENSUEL'!total_fonds_spécial</vt:lpstr>
      <vt:lpstr>'RELEVÉ MENSUEL'!Zone_d_impression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rewr</dc:creator>
  <cp:keywords/>
  <dc:description/>
  <cp:lastModifiedBy>Brunelle, Jerome-Antoine</cp:lastModifiedBy>
  <cp:revision/>
  <dcterms:created xsi:type="dcterms:W3CDTF">2005-09-20T22:40:45Z</dcterms:created>
  <dcterms:modified xsi:type="dcterms:W3CDTF">2025-10-20T13:36:13Z</dcterms:modified>
  <cp:category/>
  <cp:contentStatus/>
</cp:coreProperties>
</file>